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style3.xml" ContentType="application/vnd.ms-office.chartstyle+xml"/>
  <Override PartName="/xl/charts/colors3.xml" ContentType="application/vnd.ms-office.chartcolorstyle+xml"/>
  <Override PartName="/xl/charts/chart21.xml" ContentType="application/vnd.openxmlformats-officedocument.drawingml.chart+xml"/>
  <Override PartName="/xl/charts/style4.xml" ContentType="application/vnd.ms-office.chartstyle+xml"/>
  <Override PartName="/xl/charts/colors4.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harts/chart36.xml" ContentType="application/vnd.openxmlformats-officedocument.drawingml.chart+xml"/>
  <Override PartName="/xl/charts/style17.xml" ContentType="application/vnd.ms-office.chartstyle+xml"/>
  <Override PartName="/xl/charts/colors17.xml" ContentType="application/vnd.ms-office.chartcolorstyle+xml"/>
  <Override PartName="/xl/charts/chart37.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N:\Advisory\Clienti\MDRAPFE_178225_POAT\03. Deliver\02. Reporting\04. Second Evaluation Report\01. Set de date si metadate\Ancheta 2 - Participanti formare\"/>
    </mc:Choice>
  </mc:AlternateContent>
  <xr:revisionPtr revIDLastSave="0" documentId="13_ncr:1_{B99D90AC-4284-45ED-A432-06B2F74FE5CF}" xr6:coauthVersionLast="45" xr6:coauthVersionMax="45" xr10:uidLastSave="{00000000-0000-0000-0000-000000000000}"/>
  <bookViews>
    <workbookView xWindow="-113" yWindow="-113" windowWidth="24267" windowHeight="13148" tabRatio="906" activeTab="1" xr2:uid="{00000000-000D-0000-FFFF-FFFF00000000}"/>
  </bookViews>
  <sheets>
    <sheet name="Date" sheetId="1" r:id="rId1"/>
    <sheet name="Grafice" sheetId="2" r:id="rId2"/>
    <sheet name="Question 1_4" sheetId="3" r:id="rId3"/>
    <sheet name="Question 3_11" sheetId="4" r:id="rId4"/>
    <sheet name="Question 5" sheetId="5" r:id="rId5"/>
    <sheet name="Question 7" sheetId="6" r:id="rId6"/>
    <sheet name="Question 9" sheetId="7" r:id="rId7"/>
    <sheet name=" Question 11" sheetId="8" r:id="rId8"/>
    <sheet name="Question 17" sheetId="9" r:id="rId9"/>
    <sheet name="Question 19" sheetId="10" r:id="rId10"/>
    <sheet name="Question 22" sheetId="11" r:id="rId11"/>
    <sheet name="Question 24" sheetId="12" r:id="rId12"/>
    <sheet name="Question 26" sheetId="13" r:id="rId13"/>
    <sheet name="Question 28" sheetId="14" r:id="rId14"/>
    <sheet name="Question 31" sheetId="16" r:id="rId15"/>
    <sheet name="Question 33" sheetId="18" r:id="rId16"/>
    <sheet name="Question 35" sheetId="19" r:id="rId17"/>
    <sheet name="Question 37" sheetId="20" r:id="rId18"/>
    <sheet name="Question 39" sheetId="21" r:id="rId19"/>
    <sheet name="Question 41" sheetId="22" r:id="rId20"/>
    <sheet name="Question 43" sheetId="23" r:id="rId21"/>
    <sheet name="Question 45" sheetId="24" r:id="rId22"/>
    <sheet name="Question 47" sheetId="26" r:id="rId23"/>
    <sheet name="Question 48" sheetId="27" r:id="rId24"/>
    <sheet name="Question 49" sheetId="28" r:id="rId25"/>
    <sheet name="Question 51" sheetId="29" r:id="rId26"/>
    <sheet name="Question 52" sheetId="30" r:id="rId27"/>
    <sheet name="Question 54" sheetId="31" r:id="rId28"/>
    <sheet name="Question 55" sheetId="32" r:id="rId29"/>
  </sheets>
  <externalReferences>
    <externalReference r:id="rId30"/>
  </externalReferences>
  <definedNames>
    <definedName name="_xlnm._FilterDatabase" localSheetId="0" hidden="1">Date!$A$2:$BN$427</definedName>
  </definedNames>
  <calcPr calcId="191029"/>
  <pivotCaches>
    <pivotCache cacheId="0" r:id="rId31"/>
    <pivotCache cacheId="1" r:id="rId3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5" i="2" l="1"/>
  <c r="B304" i="2"/>
  <c r="B303" i="2"/>
  <c r="B302" i="2"/>
  <c r="B306" i="2" s="1"/>
  <c r="B292" i="2"/>
  <c r="B291" i="2"/>
  <c r="B290" i="2"/>
  <c r="B289" i="2"/>
  <c r="B293" i="2" s="1"/>
  <c r="B269" i="2"/>
  <c r="B268" i="2"/>
  <c r="B267" i="2"/>
  <c r="B266" i="2"/>
  <c r="B270" i="2" s="1"/>
</calcChain>
</file>

<file path=xl/sharedStrings.xml><?xml version="1.0" encoding="utf-8"?>
<sst xmlns="http://schemas.openxmlformats.org/spreadsheetml/2006/main" count="26774" uniqueCount="753">
  <si>
    <t>StartDate</t>
  </si>
  <si>
    <t>EndDate</t>
  </si>
  <si>
    <t>Progress</t>
  </si>
  <si>
    <t>Duration (in seconds)</t>
  </si>
  <si>
    <t>Finished</t>
  </si>
  <si>
    <t>RecordedDate</t>
  </si>
  <si>
    <t>DistributionChannel</t>
  </si>
  <si>
    <t>UserLanguage</t>
  </si>
  <si>
    <t>Q1</t>
  </si>
  <si>
    <t>Q1_4_TEXT</t>
  </si>
  <si>
    <t>Q2</t>
  </si>
  <si>
    <t>Q3</t>
  </si>
  <si>
    <t>Q3_11_TEXT</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</si>
  <si>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</si>
  <si>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</si>
  <si>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</si>
  <si>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</si>
  <si>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</si>
  <si>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</si>
  <si>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</si>
  <si>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</si>
  <si>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</si>
  <si>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</si>
  <si>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</si>
  <si>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</si>
  <si>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</si>
  <si>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</si>
  <si>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</si>
  <si>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</si>
  <si>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</si>
  <si>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</si>
  <si>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</si>
  <si>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</si>
  <si>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</si>
  <si>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</si>
  <si>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</si>
  <si>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</si>
  <si>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</si>
  <si>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</si>
  <si>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</si>
  <si>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</si>
  <si>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</si>
  <si>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</si>
  <si>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</si>
  <si>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</si>
  <si>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</si>
  <si>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</si>
  <si>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</si>
  <si>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</si>
  <si>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</si>
  <si>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</si>
  <si>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</si>
  <si>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</si>
  <si>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</si>
  <si>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</si>
  <si>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</si>
  <si>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</si>
  <si>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</si>
  <si>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</si>
  <si>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</si>
  <si>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</si>
  <si>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</si>
  <si>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</si>
  <si>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</si>
  <si>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</si>
  <si>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Start Date</t>
  </si>
  <si>
    <t>End Date</t>
  </si>
  <si>
    <t>Recorded Date</t>
  </si>
  <si>
    <t>Distribution Channel</t>
  </si>
  <si>
    <t>User Language</t>
  </si>
  <si>
    <t>1. Ce tip de organizație reprezentați? - Selected Choice</t>
  </si>
  <si>
    <t>1. Ce tip de organizație reprezentați? - Alt tip de instituție. Vă rugăm să specificați: - Text</t>
  </si>
  <si>
    <t>2. Ați beneficiat de cursuri
de formare profesională finanțate în cadrul Obiectivului Specific (OS) 1.1 - Întărirea capacității beneficiarilor de proiecte finanțate din FESI de a pregăti şi implementa proiecte mature al POAT
2014-2020?</t>
  </si>
  <si>
    <t>3. La ce tipuri de formare profesională
ați participat în cadrul intervențiilor finanțate din O.S. 1.1 al POAT
2014-2020? - Selected Choice</t>
  </si>
  <si>
    <t>3. La ce tipuri de formare profesională
ați participat în cadrul intervențiilor finanțate din O.S. 1.1 al POAT
2014-2020? - Altele. Vă rugăm să specificați: - Text</t>
  </si>
  <si>
    <t>4. În ce măsură ați observat o modificare a competențelor dumneavoastră în domeniul ajutorului de stat în perioada
2014-2020?</t>
  </si>
  <si>
    <t>5. Vă rugăm să oferiți câteva exemple.</t>
  </si>
  <si>
    <t>6. În ce măsură îmbunătăţirea
competenţelor dumneavoastră în domeniul ajutorului de stat se datorează
sesiunilor de instruire la care ați participat în cadrul POAT 2014-2020?</t>
  </si>
  <si>
    <t>7. Vă rugăm să oferiți câteva exemple.</t>
  </si>
  <si>
    <t>8. În ce măsură ați observat o modificare a competențelor dumneavoastră în ce privește accesarea fondurilor europene nerambursabile în
perioada 2014-2020?</t>
  </si>
  <si>
    <t>9. Vă rugăm să oferiți câteva exemple.</t>
  </si>
  <si>
    <t>10. În ce măsură îmbunătăţirea
competenţelor dumneavoastră în domeniul accesării fondurilor europene se
datorează sesiunilor de instruire la care ați participat în cadrul POAT
2014-2020?</t>
  </si>
  <si>
    <t>11. Vă rugăm să oferiți câteva exemple.</t>
  </si>
  <si>
    <t>12. În ce măsură identificați
mai ușor oportunități de finanțare din fonduri europene nerambursabile în urma
sesiunilor de instruire la care ați participat în cadrul POAT 2014-2020?</t>
  </si>
  <si>
    <t>13. În ce măsură pregătiți
propuneri de proiecte mai complexe în urma sesiunilor de instruire la care ați
participat în cadrul POAT 2014-2020?</t>
  </si>
  <si>
    <t>14. În ce măsură pregătiți
propuneri de proiecte care obțin un punctaj mai bun în urma sesiunilor de
instruire la care ați participat în cadrul POAT 2014-2020?</t>
  </si>
  <si>
    <t>15. În ce măsură pregătiți
propuneri de proiecte într-un timp mai scurt în urma sesiunilor de instruire la
care ați participat în cadrul POAT 2014-2020?</t>
  </si>
  <si>
    <t>16. În ce măsură ați observat o modificare a competențelor dumneavoastră în ce privește organizarea și derularea procedurilor de achiziții
publice în perioada 2014-2020?</t>
  </si>
  <si>
    <t>17. Vă rugăm să oferiți câteva exemple.</t>
  </si>
  <si>
    <t>18. În ce măsură îmbunătățirea
competenţelor dumneavoastră în ce privește organizarea și derularea
procedurilor de achiziții publice se datorează sesiunilor de instruire la care
a participat în cadrul POAT 2014-2020?</t>
  </si>
  <si>
    <t>19. Vă rugăm să oferiți câteva exemple.</t>
  </si>
  <si>
    <t>20. În ce măsură a crescut
eficiența dumnveavoastră în pregătirea și derularea procedurilor de achiziții
publice în urma sesiunilor de instruire la care ați participat în cadrul POAT
2014-2020?</t>
  </si>
  <si>
    <t>21. În ce măsură ați observat o modificare a competențelor dumneavoastră în domeniul prevenirii neregulilor și fraudei în perioada 2014-2020?</t>
  </si>
  <si>
    <t>22. Vă rugăm să oferiți câteva exemple.</t>
  </si>
  <si>
    <t>23. În ce măsură creșterea
competenţelor dumneavoastră în domeniul prevenirii neregulilor și fraudei se
datorează sesiunilor de instruire la care ați participat în cadrul POAT
2014-2020?</t>
  </si>
  <si>
    <t>24. Vă rugăm să oferiți câteva
exemple.</t>
  </si>
  <si>
    <t>25. În ce măsură ați observat o modificare a competențelor dumneavoastră în ce privește elaborarea cererilor de finanțare și
de rambursare, respectiv a rapoartelor de progres în perioada 2014-2020?</t>
  </si>
  <si>
    <t>26. Vă rugăm să oferiți câteva exemple.</t>
  </si>
  <si>
    <t>27. În ce măsură îmbunătăţirea
competențelor dumneavoastră în ce privește elaborarea cererilor de finanțare și
de rambursare, respectiv a rapoartelor de progres se datorează sesiunilor de
instruire la care a participat în cadrul POAT 2014-2020?</t>
  </si>
  <si>
    <t>28. Vă rugăm să oferiți câteva exemple.</t>
  </si>
  <si>
    <t>29. În ce măsură a crescut
eficiența dumnveavoastră în elaborarea cererilor de finanțare și de rambursare,
respectiv a rapoartelor de progres în urma sesiunilor de instruire la care ați
participat în cadrul POAT 2014-2020?</t>
  </si>
  <si>
    <t>30. În ce măsură ați observat o modificare a competențelor dumneavoastră în domeniul prelucrării datelor cu caracter personal
în perioada 2014-2020?</t>
  </si>
  <si>
    <t>31. Vă rugăm să oferiți câteva exemple.</t>
  </si>
  <si>
    <t>32. În ce măsură îmbunătăţirea
competenţelor dumneavoastră în domeniul prelucrării datelor cu caracter
personal se datorează sesiunilor de instruire la care ați participat în cadrul
POAT 2014-2020?</t>
  </si>
  <si>
    <t>33. Vă rugăm să oferiți câteva exemple.</t>
  </si>
  <si>
    <t>34. În ce măsură ați observat o modificare a competențelor dumneavoastră în domeniul managementului de proiect în perioada
2014-2020?</t>
  </si>
  <si>
    <t>35. Vă rugăm să oferiți câteva exemple.</t>
  </si>
  <si>
    <t>36. În ce măsură creșterea
competenţelor dumneavoastră în domeniul managementului de proiect se datorează
sesiunilor de instruire la care ați participat în cadrul POAT 2014-2020?</t>
  </si>
  <si>
    <t>37. Vă rugăm să oferiți câteva exemple.</t>
  </si>
  <si>
    <t>38. În ce
măsură ați observat o modificare a competențelor dumneavoastră de analiză economico-financiară în
perioada 2014-2020?</t>
  </si>
  <si>
    <t>39. Vă rugăm să oferiți câteva exemple.</t>
  </si>
  <si>
    <t>40. În ce
măsură creșterea competenţelor
dumneavoastră de analiză
economico-financiară se datorează sesiunilor de
instruire la care ați participat în cadrul POAT 2014-2020?</t>
  </si>
  <si>
    <t>41. Vă rugăm să oferiți câteva exemple.</t>
  </si>
  <si>
    <t>42. În ce măsură ați observat o modificare a competențelor dumneavoastră în desfășurarea activității în sectorul
de apă și apă și uzată în perioada 2014-2020?</t>
  </si>
  <si>
    <t>43. Vă rugăm să oferiți câteva exemple.</t>
  </si>
  <si>
    <t>44. În ce măsură îmbunătăţirea
competenţelor dumneavoastră în desfășurarea activității în sectorul de apă și
apă uzată se datorează sesiunilor
de instruire la care ați participat în cadrul POAT 2014-2020?</t>
  </si>
  <si>
    <t>45. Vă rugăm să oferiți câteva exemple.</t>
  </si>
  <si>
    <t>46. Ați
observat efecte neașteptate pozitive sau negative în urma sesiunilor de
instruire la care ați participat în cadrul POAT 2014-2020?</t>
  </si>
  <si>
    <t>47. Vă rugăm să oferiți câteva
exemple de efecte neașteptate pozitive observate.</t>
  </si>
  <si>
    <t>48. Vă rugăm să oferiți câteva exemple de efecte neașteptate negative observate.</t>
  </si>
  <si>
    <t>48. În ce
măsură efectele obținute în urma participării la sesiunile de
instruire în cadrul POAT 2014-2020 s-au menținut până în prezent / se vor
menține în viitor?</t>
  </si>
  <si>
    <t>49. Vă
rugăm să menționați motivele pentru care considerați că efectele obținute în
urma participării la sesiunile de instruire în cadrul POAT 2014-2020 s-au
menținut până în prezent / se vor menține în viitor ori nu.</t>
  </si>
  <si>
    <t>50. Din perspectiva / experiența
dumneavoastră, au existat factori interni caracteristici POAT (care
țin de logica de intervenție și de implementare a programului), care au influențat pozitiv sau negativ eficacitatea, impactul și
sustenabilitatea efectelor obținute
în urma participării la sesiunile de instruire în cadrul POAT 2014-2020?</t>
  </si>
  <si>
    <t>51. Vă rugăm să oferiți câteva
exemple de factori interni pozitivi observați.</t>
  </si>
  <si>
    <t>52. Vă rugăm să oferiți câteva exemple de factori interni negativi observați.</t>
  </si>
  <si>
    <t>53. Din perspectiva / experiența
dumneavoastră, au existat factori externi de naturi diferite
(legislativă, instituțională, socială, economică), care au
influențat pozitiv sau negativ eficacitatea și sustenabilitatea efectelor obținute în urma participării la sesiunile de
instruire în cadrul POAT 2014-2020?</t>
  </si>
  <si>
    <t>54. Vă rugăm să oferiți câteva exemple de factori externi pozitivi observați.</t>
  </si>
  <si>
    <t>55. Vă rugăm să oferiți câteva exemple de factori externi negativi observați.</t>
  </si>
  <si>
    <t>True</t>
  </si>
  <si>
    <t/>
  </si>
  <si>
    <t>email</t>
  </si>
  <si>
    <t>RO</t>
  </si>
  <si>
    <t>Instituție publică</t>
  </si>
  <si>
    <t>Nu</t>
  </si>
  <si>
    <t>Nu știu / Nu răspund</t>
  </si>
  <si>
    <t>Da</t>
  </si>
  <si>
    <t>Altele. Vă rugăm să specificați:</t>
  </si>
  <si>
    <t>Achizitii publice</t>
  </si>
  <si>
    <t>Nu am observat alte efecte</t>
  </si>
  <si>
    <t>În mare măsură</t>
  </si>
  <si>
    <t>Ajutor atat pe orizontala prin imaprtasirea de experiente din domeniul vizat, cat si pe verticala prin deprinderea de cunostinte noi</t>
  </si>
  <si>
    <t>Aplicarea legislației în domeniul ajutorului de stat,Achiziții publice, conflict de interese și incompatibilități,Prevenirea neregulilor și a fraudei</t>
  </si>
  <si>
    <t>Au crescut în mare măsură</t>
  </si>
  <si>
    <t>consider ca sunt mult mai competent privind ajutorul de stat</t>
  </si>
  <si>
    <t>În foarte mare măsură</t>
  </si>
  <si>
    <t xml:space="preserve">exercitiile practice au ajutat considerabil in consolidarea teoriei si a legislatiei cunoscute anterior cursului </t>
  </si>
  <si>
    <t xml:space="preserve">a crescut considerabil capacitatea de a diferentia achizitiile de indata </t>
  </si>
  <si>
    <t xml:space="preserve">si acum folosesc schite de achizitii intocmite la curs, pentru verificarea departamentului de achizitii publice </t>
  </si>
  <si>
    <t xml:space="preserve">identific mult mai usor o potentiala neregula </t>
  </si>
  <si>
    <t>in cadrul cursurilor am lucrat pe exemple concrete, care au consolidat notiunile</t>
  </si>
  <si>
    <t>Nu știu</t>
  </si>
  <si>
    <t xml:space="preserve">cunostintele dobandite nu mai pot fi pierdute </t>
  </si>
  <si>
    <t>Da, factori pozitivi</t>
  </si>
  <si>
    <t xml:space="preserve">exemplele reale atipice pe care am exersat notiunile teoretice la cursuri </t>
  </si>
  <si>
    <t>Da, factori pozitivi,Da, factori negativi</t>
  </si>
  <si>
    <t xml:space="preserve">lectori extraordinari </t>
  </si>
  <si>
    <t xml:space="preserve">legislatie ambigua, necuprinzatoare </t>
  </si>
  <si>
    <t>Aplicarea legislației în domeniul ajutorului de stat</t>
  </si>
  <si>
    <t>Nu s-au modificat</t>
  </si>
  <si>
    <t>Achiziții publice, conflict de interese și incompatibilități</t>
  </si>
  <si>
    <t>Competente privind evitarea conflictului de interese.</t>
  </si>
  <si>
    <t>Incompatibilitatile si evitarea conflictului de interese trebuie verificat pe tot parcursul unei proceduri de atribuire chiar si in etapa de post atribuire.</t>
  </si>
  <si>
    <t>Elaborarea cererilor de finanțare,Elaborarea cererilor de rambursare și a rapoartelor de progres</t>
  </si>
  <si>
    <t>Participarea ca membru  activ in cadrul unui proiect.</t>
  </si>
  <si>
    <t>Invatarea si aprofundarea acestor cunostiinte, pentru elaborarea cererilor de finantare si de rambursare si a rapoartelor de progres</t>
  </si>
  <si>
    <t xml:space="preserve">Prin acumularea cunostiintelor si posibilitatea de a aprofunda aceste cunostiinte </t>
  </si>
  <si>
    <t>Sprijinul prin dezvoltarea resursei umane, cu impact foarte pozitiv asupra acumularii/aprofundarii  de cunostiinte</t>
  </si>
  <si>
    <t>Da, factori negativi</t>
  </si>
  <si>
    <t xml:space="preserve">Da intodeauna asupra oricarui proiect pot intervenii factori externi negativi prin schimbarii legislative foarte dese, schimbari nesustenabile din punct de vedere politic, schimbarii asupra cadrului economic </t>
  </si>
  <si>
    <t>Management de proiect</t>
  </si>
  <si>
    <t>ONG</t>
  </si>
  <si>
    <t>Elaborarea cererilor de rambursare și a rapoartelor de progres</t>
  </si>
  <si>
    <t>Au crescut în mică măsură</t>
  </si>
  <si>
    <t>În mică măsură</t>
  </si>
  <si>
    <t>nu poti elabora cereri de rambursare daca nu ai cheltuit - nu poti cheltui fara contractare - in lipsa aprobarii bugetului national nu ai contractare chiar daca ai finalizat procedura de achizitie publica</t>
  </si>
  <si>
    <t>Audit Public Intern</t>
  </si>
  <si>
    <t>Da, efecte neașteptate pozitive</t>
  </si>
  <si>
    <t>Am inteles mai bine procedurile de lucru si cum se aplica legislatia</t>
  </si>
  <si>
    <t>formarea profesionala continua este obligatorie pentru ca un functionar sa aiba o activitate buna</t>
  </si>
  <si>
    <t>expert achizitii publice</t>
  </si>
  <si>
    <t>discutie pe diverse spete</t>
  </si>
  <si>
    <t>Multe informatii le-am implementat</t>
  </si>
  <si>
    <t>Alt tip de instituție. Vă rugăm să specificați:</t>
  </si>
  <si>
    <t>Institut de cercetare</t>
  </si>
  <si>
    <t>S-au discutat cateva exemple practice si spete care mi-au oferit posibilitatea sa analizez situatiile din alt punct de vedere</t>
  </si>
  <si>
    <t>Intrucat legislatia privind achizitiile publice, atat cea nationala cat si cea europeana, este in continua modificare, inclusiv prin jurisprudenta, este posibil ca spetele/cazurile practice/solutiile discutate in cadrul sesiunilor sa numai fie de actualitate</t>
  </si>
  <si>
    <t>modificarea constanta a legislatiei, modificare platformei SEAP fara adaptare totala la legislatie</t>
  </si>
  <si>
    <t>Aplicarea legislației în domeniul ajutorului de stat,Prelucrarea datelor cu caracter personal,Management de proiect</t>
  </si>
  <si>
    <t>AM INTELES NOTIUNILE LA ACEL MOMENT , DIN PACATE NU AM IMPLEMENTAT SI ASTFEL ....CUNOSTINTELE DOBANDITE SE PIERD IN TIMP</t>
  </si>
  <si>
    <t xml:space="preserve">AM PUS IN PRACTICA CUNOSTINTELE DOBANDITE , IN MARE MASURA SE RESPECTA LEGISLATIA SPECIFICA IN INSTITUTIA IN CARE LUCREZ </t>
  </si>
  <si>
    <t xml:space="preserve">AM REUSIT SA GESTIONEZ MULT MAI BINE DOCUMENTELE SPECIFICE IN ACEST DOMENIU , IN PROIECTELE DERULATE  DE INSTITUTIA IN CARE LUCREZ </t>
  </si>
  <si>
    <t xml:space="preserve">ORICE INFORMATIE SE MENTINE ATATA TIMP CAT O IMPLEMENTEZI </t>
  </si>
  <si>
    <t>Accesarea fondurilor europene,Elaborarea cererilor de finanțare</t>
  </si>
  <si>
    <t>Am reușit să semnăm un contract de finanțare POR axa 3.1.B</t>
  </si>
  <si>
    <t xml:space="preserve">Am înțeles modalitatea de completare a cererilor de finanțare. </t>
  </si>
  <si>
    <t xml:space="preserve">În cadrul sesiunii de instruire s-au folosit metode de predare interactive și constructive, astfel procesul de învățare este mai facil și are un impact mai mare asupra individului. </t>
  </si>
  <si>
    <t xml:space="preserve">A fost explicat tot procesul de accesare a FEN. </t>
  </si>
  <si>
    <t xml:space="preserve">În urma sesiunilor de instruire s-au creat unele relații sociale între participanți, atât între cursanți cât și între cursanți și formatori. </t>
  </si>
  <si>
    <t>fiind în comisiile de evaluare a licitatiilor,am dobândit  și am asimilat mult mai eficient procedurile.</t>
  </si>
  <si>
    <t xml:space="preserve">am observat unele erori în caietele de sarcini,în documentele depuse la licitații
</t>
  </si>
  <si>
    <t>am fost de acord să mă implic mai mult având cunoștințe adecvate procedurilor</t>
  </si>
  <si>
    <t>comunicarea cu alți colegi,cu alte segmente de administrație,atât centrală cât și municipală</t>
  </si>
  <si>
    <t>am aflat proceduri noi din alte segmente de administrație,oportuniți din alte regiuni administrative a tării</t>
  </si>
  <si>
    <t>e</t>
  </si>
  <si>
    <t>Accesarea fondurilor europene,Elaborarea cererilor de finanțare,Elaborarea cererilor de rambursare și a rapoartelor de progres</t>
  </si>
  <si>
    <t>constientizarea unor capitole si informatii necesare elaborarii cererilor de finantare.Cunosterea ultimelor modificari cerute prin ghiduri</t>
  </si>
  <si>
    <t>au condus la imbunatarirea activitatilor ulterioare, inclusiv amendarea unor cereri de finantare.</t>
  </si>
  <si>
    <t>Obtinerea de cunostinte direct de la AMPOAT in urma unor exeomple de bune practici sau cele mai frecvente greseli intalnite</t>
  </si>
  <si>
    <t xml:space="preserve">exemple de bune practici. solutii punctuale </t>
  </si>
  <si>
    <t>Da, efecte neașteptate negative</t>
  </si>
  <si>
    <t>unele persoane se retrag din proiecte din cauza constientizarii responsabilitatii care incumba scrierii si implementarii proiectelor</t>
  </si>
  <si>
    <t>Efectele se vor mentine atat timp cat persoana respectiva va avea aceleasi atributii legate de elaborarea proiectelor si implementarea tehnica si financiara a lor. De asemenea, se vor mentine in masura in care procedurile nu vor suferi modificari dese sau majore.</t>
  </si>
  <si>
    <t>Achiziții publice, conflict de interese și incompatibilități,Prevenirea neregulilor și a fraudei</t>
  </si>
  <si>
    <t>oarecum inca lucrez cu acestea</t>
  </si>
  <si>
    <t>Prevenirea neregulilor și a fraudei</t>
  </si>
  <si>
    <t>participarea ca membru in comisii de evaluare</t>
  </si>
  <si>
    <t>am participat in comisii de evaluare inainte de a participa la sesiunea de instruire</t>
  </si>
  <si>
    <t>momentan nu particip in comisii de evaluare</t>
  </si>
  <si>
    <t>Accesarea fondurilor europene</t>
  </si>
  <si>
    <t>Accesarea fondurilor europene,Achiziții publice, conflict de interese și incompatibilități</t>
  </si>
  <si>
    <t>Cunostintele dobandite au ajutat in mare masura la indeplinirea atributiilor de serviciu.</t>
  </si>
  <si>
    <t xml:space="preserve">Cazurile practice rezolvate, analizate si interpretate in cadrul grupurilor de lucru din perspectiva experientei fiecarui coleg. </t>
  </si>
  <si>
    <t xml:space="preserve">A fost o grupa cu experti foarte buni in domeniile lor de expertiza, si da, chiar a fost un schimb de experienta de bune practici. </t>
  </si>
  <si>
    <t>profesionalism orientat catre obtinerea rezultatelor programului</t>
  </si>
  <si>
    <t>Achiziții publice, conflict de interese și incompatibilități,Elaborarea cererilor de finanțare,Elaborarea cererilor de rambursare și a rapoartelor de progres</t>
  </si>
  <si>
    <t>Am învățat și aplicat printre altele conceptul de management al timpului.</t>
  </si>
  <si>
    <t>Mi-am îmbunătățit competențele manageriale.</t>
  </si>
  <si>
    <t>Cooperarea ulterioară cu unii din participanții de la cursuri.</t>
  </si>
  <si>
    <t>Experiența formatorilor care a fost împărtășită cursanților.</t>
  </si>
  <si>
    <t>o mai bună comandă asupra procedurilor de achiziție publică</t>
  </si>
  <si>
    <t>o mai bună înțelegere a procesului de achiziții</t>
  </si>
  <si>
    <t>Aprofundarea notiunilor</t>
  </si>
  <si>
    <t>Nu am mai facut greseli in efectuarea procedurilor de achizitie publica</t>
  </si>
  <si>
    <t>Mi-a fost mult mai usor sa imi indeplinesc sarcinile de serviciu</t>
  </si>
  <si>
    <t>Am pastrat legatura cu colegii care au participat la curs</t>
  </si>
  <si>
    <t>Modalitatea de prezentare si continutul cursului</t>
  </si>
  <si>
    <t>Evaluare eficienta in cadrul unor proceduri de atribuire a contractelor de achizitii publice</t>
  </si>
  <si>
    <t>Pregatirea si derularea  procedurilor intr-un mod eficient</t>
  </si>
  <si>
    <t>Raspunsuri din partea formatorilor asupra problemelor ridicate de cei ce au urmat cursurile de formare</t>
  </si>
  <si>
    <t>Nefiind aduse mari modificari asupra legislatiei privind achizitiile publice, se mentin efectele bune obtinute.</t>
  </si>
  <si>
    <t>Perspective bune asupra abordarii formarii</t>
  </si>
  <si>
    <t>Legislativi</t>
  </si>
  <si>
    <t>anonymous</t>
  </si>
  <si>
    <t>Întărirea capacității instituționale și operaționale în sectorul de apă și apă uzată</t>
  </si>
  <si>
    <t>Modul 3 - ”AP-noul pachet legislativ/noul sistem de verificare”- 07.10 - 11.10.2019</t>
  </si>
  <si>
    <t>Răspunsurile lectorului la întrebări concrete din domeniul AP m-au ajutat la lămurirea unor aspecte specifice activității mele profesionale.</t>
  </si>
  <si>
    <t>Fiind manager de proiecte, cunostintele noi acumulate pe parcursul cursului ma ajuta sa gestionez mai bine aceste proiecte.</t>
  </si>
  <si>
    <t>intru in mai multe detalii</t>
  </si>
  <si>
    <t>detaliez aspecte noi</t>
  </si>
  <si>
    <t>implementarea proiectelor nu este usoara, chiar si cele POAT, orice noua abilitate obtinuta, orice noua informatie, ma ajuta in munca depusa.</t>
  </si>
  <si>
    <t>deschiderea catre o mai mare eficienta</t>
  </si>
  <si>
    <t>legislativi, institutionali</t>
  </si>
  <si>
    <t>instruirea a fost benefica si trebuie continuata la fiecare doi ani pentru a mentine un nivelul ridicat profesional al persoanelor instruite</t>
  </si>
  <si>
    <t>lectori profesionisti</t>
  </si>
  <si>
    <t>Accesarea fondurilor europene,Elaborarea cererilor de finanțare,Management de proiect</t>
  </si>
  <si>
    <t xml:space="preserve">La cursurile de pregatire au participat oameni care nu au legatura cu proiectele, au venit in concediu. Ca o recompensa pt nimic. </t>
  </si>
  <si>
    <t>Aplicarea legislației în domeniul ajutorului de stat,Achiziții publice, conflict de interese și incompatibilități</t>
  </si>
  <si>
    <t>Nemodificarea legislației în domeniu</t>
  </si>
  <si>
    <t>Am retinut diverse aspecte din spetele discutate pe care le-am aplicat in activitatea mea</t>
  </si>
  <si>
    <t>Am inteles mai bine legislatia  cu privire la domeniul prevenirii neregulilor si fraudei</t>
  </si>
  <si>
    <t xml:space="preserve">- Interactiunea cu alti colegi din diverse institutii publice
- Schimbul de idei, discutii constructive asupra spetelor
- Discutii cu privire la legislatia in vigoare si cum ajuta sau afecteaza activitatea fiecaruia
</t>
  </si>
  <si>
    <t>O intelegere mult mai buna a modalitatilor de aplicare a legii in practica achizitilor publice</t>
  </si>
  <si>
    <t>Pentru ca am inteles anumite aspecte care inainte de curs nu le puteam aplica.</t>
  </si>
  <si>
    <t>Desi nu lucrez direct in achizitii publice, inteleg mult mai bine modalitatea de derulare a procedurilor.</t>
  </si>
  <si>
    <t>-</t>
  </si>
  <si>
    <t>- Sedimentarea cunoștințelor acumulate;
- Pe alocuri, îmbunătățirea cunoștințelor (evoluția societății);
- Oportunitate privind segmentul relaționare/colaborare inter-umană, inter-instituții, idei noi de proiecte.</t>
  </si>
  <si>
    <t xml:space="preserve">- Modul de relaționare/colaborare în toate etapele unui proiect, 
- Modul de gestionare a unor situații/activități diferite întâlnite în perioada de implementare a unui proiect.
</t>
  </si>
  <si>
    <t>Achiziții publice, conflict de interese și incompatibilități,Prevenirea neregulilor și a fraudei,Management de proiect</t>
  </si>
  <si>
    <t>a crescut numarul contractelor spre implementare</t>
  </si>
  <si>
    <t>nu stiu ce sa spun.</t>
  </si>
  <si>
    <t>armonizarea informatiilor cu alte departamente</t>
  </si>
  <si>
    <t>in opinia mea, sesiunile de instruire sa fie mai concrte.</t>
  </si>
  <si>
    <t>in primul rand, exista o ruptura intre realitate si raportare.Raportarea este mult mai complicata decat realitatea.</t>
  </si>
  <si>
    <t>factorul pozitiv este ca am avut si noi dupa mult timp instruri.schimbul de exprerienta ad hoc este benefic, transmiterea directa a informatiilor este benefica si are un impact pozitiv</t>
  </si>
  <si>
    <t xml:space="preserve">mi a fost clarificat modul de scriere si implementare a unei cereri de finantare </t>
  </si>
  <si>
    <t xml:space="preserve">am continuat sa imi desfasor activitatea in dmeniul managementului de proiect </t>
  </si>
  <si>
    <t xml:space="preserve">lectori priceputi </t>
  </si>
  <si>
    <t>Au fost dezbatute subiecta deja stiute. Noutatea a constat in cazuistica prezentata.</t>
  </si>
  <si>
    <t>A se vedea raspunsul de la pct. 17</t>
  </si>
  <si>
    <t>Imbogatirea bagajului de cunostinte</t>
  </si>
  <si>
    <t>Cazuistica se schimba/se poate schimba functie de speta</t>
  </si>
  <si>
    <t>Dorinta de a interactiona</t>
  </si>
  <si>
    <t>intelegerea mai bine a legislatiei, identificarea mai facila a greselilor frecvente din documentatuule intocmite in cadrul procedurii</t>
  </si>
  <si>
    <t>Elaborarea cererilor de finanțare</t>
  </si>
  <si>
    <t>Sesiunile de formare trebuie adaptate nevoilor actuale, noilor tendinte si contextului actual.</t>
  </si>
  <si>
    <t>pandemia covid 19</t>
  </si>
  <si>
    <t>Dezbaterile care au avut loc intre participanti  privind modul de interpretare si abordare a legislatiei din domeniul achizitiilor publice</t>
  </si>
  <si>
    <t>Nu este cazul</t>
  </si>
  <si>
    <t>cunosterea mai buna a procedurilor de achizitiilor, abordarea de diverse spete in achizitii</t>
  </si>
  <si>
    <t>aprofundarea unor aspecte teoretice si practice</t>
  </si>
  <si>
    <t xml:space="preserve">abordarea cazuisticii neregulilor </t>
  </si>
  <si>
    <t>cunoasterea abordarii unor spete</t>
  </si>
  <si>
    <t>in functie de situatiile concrete ce vor aparea</t>
  </si>
  <si>
    <t>brainstormingul participantilor, caliataea formatorului</t>
  </si>
  <si>
    <t>frecventa modificarilor legislative, lipsa vointei politice de a legifera  in sens pozitiv</t>
  </si>
  <si>
    <t>Nu am avut prea multe solicitari de clarificari din partea AMPOAT pe cererile de rambursare transmise sau rapoartele de progres.</t>
  </si>
  <si>
    <t>sunt o persoana autodidacta, proactiva, implicata</t>
  </si>
  <si>
    <t>nu am primit nici o informatie pe care sa nu o fi cunoscut deja; absenta accesului la MySMIS a facut sesiunea complet inutila</t>
  </si>
  <si>
    <t>risipa banilor publici prin alocarea acestora pentru un training inutil; practic a fost un turism balnear gratuit in timpul serviciului</t>
  </si>
  <si>
    <t>Achizitii Publice</t>
  </si>
  <si>
    <t>Foarte bine exemplificat</t>
  </si>
  <si>
    <t>FORMARE IN DOMENIUL ACHIZITIILOR PUBLICE: NOUL PACHET LEGISLATIV/NOUL SISTEM DE VERIFICARE</t>
  </si>
  <si>
    <t>Am inteles mai bine aplicarea procedurilor</t>
  </si>
  <si>
    <t>Exemplele practice au fost bine venite</t>
  </si>
  <si>
    <t>Desfasurarea licitatiilor si incheierea contractelor de achizitie publica s-au realizat mai usor si cu profesionalism.</t>
  </si>
  <si>
    <t>Am implementat si finalizat achizitii pe fonduri europene fara probleme.</t>
  </si>
  <si>
    <t>Completarea informatiilor pe care nu le cunosteam m-au scos din impas in evaluarea ofertelor ,reusind sa finalizez evaluarea fara probleme.</t>
  </si>
  <si>
    <t>Efectele obtinute in urma participarii la sesiune au avut efecte pozitive atat profesional cat si colegial,intrucat sau mentinut si se mentin in continuare atat din punct de vedere informational cat si in colaborare cu alte institutii participante la sesiune.</t>
  </si>
  <si>
    <t>Atat organizarea ,pesoanele intalnite cat si formatori au avut influenta  pozitiva.</t>
  </si>
  <si>
    <t>legislativi</t>
  </si>
  <si>
    <t>Formatorul a oferit informatiile intr-un mod clar, concis si bine structurat, astfel incat informatiile acumulate au fost foarte bine insusite.</t>
  </si>
  <si>
    <t>Stabilitatea legislativa in domeniul achizitiilor publice.</t>
  </si>
  <si>
    <t>Expert achizitii publice</t>
  </si>
  <si>
    <t>Da, factori pozitivi,Nu știu / Nu răspund</t>
  </si>
  <si>
    <t xml:space="preserve">Le aplic la locul de munca </t>
  </si>
  <si>
    <t>Cazare, instruire, feed-back excelente</t>
  </si>
  <si>
    <t>Colaborarea interinstitutionala excelenta</t>
  </si>
  <si>
    <t>Eu detin o functie publica in departament de investitii si nu aveam cunostinte de achizitii.Dupa acest curs am cnunoscut o evolutie importanta in ceea ce ma priveste.Consider ca sunt extrem de importante aceste formari ,cu atat mai mult cu cat cursurile au avut si forma aplicativa.Un alt factor important este ca in administratia publica locala este important sa cunosti mai multe domenii ( din cauza lipsei ocuparii tuturor posturilor din organigrama institutiei).</t>
  </si>
  <si>
    <t>In primul rand colega mea de la achizitii poate pleca in concediu linistita.In alta ordine de idei la semnarea contractelor si pe toata perioada de derulare a contractelor discutam in aceeasi termeni.</t>
  </si>
  <si>
    <t>Principalul motiv este evolutia mea ca si functionar.</t>
  </si>
  <si>
    <t>evaluarea achizitiilor prin prisma legislatiei in vigoare</t>
  </si>
  <si>
    <t>Procesul de achiziție s-a derulat mai rapid.</t>
  </si>
  <si>
    <t xml:space="preserve">Au fost utile cunoștințele dobândite. </t>
  </si>
  <si>
    <t xml:space="preserve">Deoarece au fost utile desfășurării activității. </t>
  </si>
  <si>
    <t>Actualizarea informatiilor in domeniul achizitiilor publice</t>
  </si>
  <si>
    <t>Cresterea eficientei in elaborarea documentatiei aferenta achiyitiilor publice</t>
  </si>
  <si>
    <t xml:space="preserve"> Frecventa crescurta a organizarii sesiunilor de instruire</t>
  </si>
  <si>
    <t>Vasta pregatire a lectorlor</t>
  </si>
  <si>
    <t>Am elaborat cerere de finantare fara consultanta pentru POR /SUERD/ 3.1.B</t>
  </si>
  <si>
    <t>Gandire critica, sintetica, incredere in a coordona un colectiv de elaborare proiect</t>
  </si>
  <si>
    <t>Am elaborat o cerere de finantare si vom aplica si in viitor pentru exercitiul financiar 2021 - 2027</t>
  </si>
  <si>
    <t>Modaliatatea interactiva de realizare a cursului, activitatile practice si metodele de evaluare</t>
  </si>
  <si>
    <t>Insuficienta alocare financiara pentru anume axe si domenii</t>
  </si>
  <si>
    <t>Nu am fost implicata in proiecte finantate din POAT</t>
  </si>
  <si>
    <t>La nivelul instituției desfășurăm din 2019 un proiect in cadrul IPA-CBC Romania-Serbia, iar din 2020 un proiect pe SUERD</t>
  </si>
  <si>
    <t>Cunoștințele legate de accesarea fondurilor europene și derularea proiectelor erau foarte mici înainte de efectuarea cursului</t>
  </si>
  <si>
    <t>Observ mai ușor conexiunile dintre obiective, cerințe și nevoi. Identific cu ușurință și claritate scopurile urmărite prin programele de finanțare.</t>
  </si>
  <si>
    <t>Prin prisma atribuțiilor funcției pe care am deținut-o intr-o perioadă, am fost direct implicat in absorbția proiectelor, scrierea și verificarea caietelor de sarcini pentru achiziția diverșilor consultanți, iar cunoștințele dobândite la curs mi-au fost de real ajutor. Sunt sigur că acestea mă vor ajuta și în viitor, inclusiv pe plan personal, deși actuala funcție nu mai presupune implicarea directă în accesarea fondurilor ori urmărirea proiectelor aflate în derulare.</t>
  </si>
  <si>
    <t xml:space="preserve">Factori pozitivi: modul de organizare a sesiunii de pregătire (locație, timp, dotare), modul de desfășurare a orelor de curs, (program, tip de predare, exemple), experiența lectorilor/profesorilor </t>
  </si>
  <si>
    <t>Factori economici/instituționali: ar fi trebuit ca mai multe persoane să beneficieze de astfel de cursuri, în special cei încadrați pe posturi cu atribuții în accesarea sau urmărirea derulării proiectelor.</t>
  </si>
  <si>
    <t>Întărirea capacității beneficiarilor de proiecte finanțate din FESI de a pregăti şi implementa proiecte mature al Programului Operațional Asistență Tehnică (POAT) 2014-2020</t>
  </si>
  <si>
    <t>Ideea de a se efectua plata prestatiilor sociale cu carduri speciale</t>
  </si>
  <si>
    <t>Am fost informat despre viitoarea metoda de a se efectua plata prestatiilor sociale prin cardiri preplatie si aceasta informatie este foarte utila</t>
  </si>
  <si>
    <t>Accesarea fondurilor europene,Elaborarea cererilor de finanțare,Elaborarea cererilor de rambursare și a rapoartelor de progres,Management de proiect</t>
  </si>
  <si>
    <t>O mai buna intelegere a procesului de privind accesarea FEN</t>
  </si>
  <si>
    <t xml:space="preserve">Identificarea cu ușurintă a surselor de finanțare, a condițiilor de eligibilitate. 
</t>
  </si>
  <si>
    <t>In conditiiile in care imi desfășor activitatea in management de proiect informatiile acumulate in urma cursurilor imi sunt necesar zilnic</t>
  </si>
  <si>
    <t xml:space="preserve"> o mai buna intelegere a prevederilor legale</t>
  </si>
  <si>
    <t xml:space="preserve">am dobandit informatii suplimentare,  </t>
  </si>
  <si>
    <t xml:space="preserve">am capata experienta, mi-am insusit modaliatile de abordare si aplicare a informatiilor si a legislatiei </t>
  </si>
  <si>
    <t xml:space="preserve">Am dobandit o mai buna intelegere a regulilor privind planificarea si aplicarea procedurilor de achizitie publica. </t>
  </si>
  <si>
    <t>Explicatiile prezentate de lector in cadrul sesiunilor de instruire a contribuit la depasirea dificultatilor in a interpreta unele prevederi ale textului de lege cu incidenta in  domeniul achizitiilor publice. La aceasta contribuind și exemplele concrete și exercițiile practice din cadrul instruirii și, in special, competențele deosebite și profesionalismul de care a dat dovada dna lector.</t>
  </si>
  <si>
    <t>Am dobandit o mai buna siguranta in actiunile pe care le realizez și in lunarea unor decizii.</t>
  </si>
  <si>
    <t>Instruirea la care am participat a fost in masura sa imi dezvolte capacitatea generală de analiză și gandirea critica.</t>
  </si>
  <si>
    <t xml:space="preserve">mi-am consolidat cunostintele si aptitudinile legate de achizitiile publice si SEAP </t>
  </si>
  <si>
    <t xml:space="preserve">prin participarea la sesiune de formare mi-am consolidat cunostintele legate de legislatie si diversele situatii care pot aparea </t>
  </si>
  <si>
    <t>studiile de caz prezentate au dus la o mai buna intelegere a legislatiei</t>
  </si>
  <si>
    <t>modificarea permanenta a legislatiei</t>
  </si>
  <si>
    <t>Entitate privată</t>
  </si>
  <si>
    <t>Aplicarea legislației în domeniul ajutorului de stat,Achiziții publice, conflict de interese și incompatibilități,Prevenirea neregulilor și a fraudei,Elaborarea cererilor de rambursare și a rapoartelor de progres,Management de proiect,Analiză economico-financiară</t>
  </si>
  <si>
    <t>au fost discutate si solutionate diverse spete comune mai multor tari europene ceea ce a condus la reducerea gradului de erore si note bune de  la Autoritatea Nationala de Audit
s -a accelerat absorbtia fondurilor europene si s- a crescut gradul de absorbtie</t>
  </si>
  <si>
    <t>imbunatatirea nalizei ajutorului de stat din CR si a calculului acestuia in functie de zona si tipul de ajutor</t>
  </si>
  <si>
    <t>in cadrul cursurilor ni s- a explicat modul de abordare al COM legat de verificarea acizitiilor publice si ca atare s- a redus gradul de eroare si a crescut gradul de absorbtie al fondurilor europene</t>
  </si>
  <si>
    <t>la cursuri se discuta spete speciifce sau comune mai multor tari si dezbate modul de solutionare</t>
  </si>
  <si>
    <t>modul de stabilire a unei nereguli sau erori si modalitati de preintaminare</t>
  </si>
  <si>
    <t>Nu am inteles intrebrea?
Exemple de curs?
Rog mai specific
Multumesc</t>
  </si>
  <si>
    <t>o mai buna abordare si intelegere a ghidurilor solicitantului si beneficiarului si in consecinta o exprimare mai clara a cerintelor proiectelor prin cererile de finantare, in intocmirea cererii de ramburase si a rapoartelor de progres</t>
  </si>
  <si>
    <t>verificari subsatantilae care au redus gradul de eroare si au condus la cresterea gradului de absorbtie</t>
  </si>
  <si>
    <t>rezultatul consta intr- o mai buna gestionare a proiectelor</t>
  </si>
  <si>
    <t>Ex elaborarea documentatiei referitoare la achizitiile publice</t>
  </si>
  <si>
    <t>O mai aprofundata cunoastyre si intelegere a elementelor economice din cadrul proictelor care conduce la o mai buna si eficienta gestionare a resurselor utilizate</t>
  </si>
  <si>
    <t>utilizare cu sucvces a resurselor din proiect si fructificare la maxim a economiilor disponibile</t>
  </si>
  <si>
    <t>Se vor mentine doar pe perioada actualelor proiecte.</t>
  </si>
  <si>
    <t>existenta ghidului beneficiarului s a efectelor acestuia.
mai multa claritate in cerintele POAT fata de benefciari</t>
  </si>
  <si>
    <t xml:space="preserve">Factorii pozitiva enumerayti mai sus
</t>
  </si>
  <si>
    <t>factori negativi frecventele modificari legislative si de management</t>
  </si>
  <si>
    <t>False</t>
  </si>
  <si>
    <t>Accesarea fondurilor europene,Achiziții publice, conflict de interese și incompatibilități,Prevenirea neregulilor și a fraudei,Elaborarea cererilor de finanțare,Analiză economico-financiară</t>
  </si>
  <si>
    <t xml:space="preserve">DEZBATERI ARGUMENTATE PRIVIND DIVERSE SPETE. </t>
  </si>
  <si>
    <t>detineam deja competente in organizarea și derularea procedurilor de achiziții publice</t>
  </si>
  <si>
    <t>dezbateri argumentate pe spete privind derularea procedurilor de achiziții publice cu lectorul si ceilalti  participanti.</t>
  </si>
  <si>
    <t>prin fructificarea relatiilor cu membrii participanti/lector care au experianta in achizitii publice</t>
  </si>
  <si>
    <t>Efectele detinerii cunostintelor  teoretice si practice se vor mentine si in viitor.</t>
  </si>
  <si>
    <t>Am beneficiat de o mai buna intelegere a notiunii si am aplicat-o cu facilitate in cadrul institutiei.</t>
  </si>
  <si>
    <t>Autoritatea deliberativa este asociatul unic al unei societati ce intra sub incidenta ajutorului de stat.</t>
  </si>
  <si>
    <t>emai</t>
  </si>
  <si>
    <t>Achiziții publice, conflict de interese și incompatibilități,Prevenirea neregulilor și a fraudei,Elaborarea cererilor de finanțare</t>
  </si>
  <si>
    <t xml:space="preserve">curricula de formare si exemplele practice au facilitat experienta ulterioara de zi de zi </t>
  </si>
  <si>
    <t>traineri calificati care au oferit din experienta practica a dansilor</t>
  </si>
  <si>
    <t>Am scrisun proiect care a fost evaluat de CE si a fost aprobat, iar acum este in implementare.</t>
  </si>
  <si>
    <t>Schibarea abordarii domeniului de implementare a proiectelor cu finantare din fonduri europene aflate in derulare.</t>
  </si>
  <si>
    <t xml:space="preserve">Intelegerea mecanismelor de accesare a fondurilor europene.
Completarea elementelor lipsa din imaginea generala a accesarii fondurilor si implementarii proiectelor. </t>
  </si>
  <si>
    <t xml:space="preserve">Avand in vedere ca ISU Giurgiu este implicat in continuare in proiecte finantate din fonduri europene, competentele dobandite in cadrul programelor de pregatire au avut un rol important pentru parcurgerea tuturor etapelor de la ideea de proiect pana la realizare. Totodata au fost create premizele favorabile pentru initierea unor noi proiecte in vederea acoperirii tuturor valentelor specifice domeniului de activitate. </t>
  </si>
  <si>
    <t>Utilizarea metodelor moderne pentru intelegerea in profunzime a topicurilor abordate.</t>
  </si>
  <si>
    <t xml:space="preserve">Am avansat pe plan profesional, prin participarea în cadrul cursului a dobândit o mai buna înțelegere a modalităților și a legislației în ceea ce privește achizițiile publice. </t>
  </si>
  <si>
    <t>O mai buna înțelegere a aplicării procedurilor de achiziție publica</t>
  </si>
  <si>
    <t xml:space="preserve">Prin participarea la curs am putut lua și păstra legătura cu mai mulți colegi din tara pe linia achizițiilor publice.
Acest lucru fiind de un real folos. 
Întotdeauna mai multe opinii asupra unei spete duce la rezultate mai bune în rezolvarea acesteia. </t>
  </si>
  <si>
    <t xml:space="preserve">Relațiile cu ceilalți colegi participanți la curs, dainuiesx în timp, astfel cum am zis mai sus, mai multe opinii asupra unei spete pot duce la o mărire a șansei de reușită și performanta crescuta. </t>
  </si>
  <si>
    <t>Atmosfera de desfășurare a cursului</t>
  </si>
  <si>
    <t>Da,  o mai buna înțelegere legislativa
Lucrul în echipa</t>
  </si>
  <si>
    <t>preview</t>
  </si>
  <si>
    <t>informatii noi/ altfel structurate privind procesul de identificare a neregulilor si fraudei, diferentierea notiunilor</t>
  </si>
  <si>
    <t xml:space="preserve">insusirea notiunilor privind procesul legislativ, tipurile de acte normative, </t>
  </si>
  <si>
    <t>utilizarea informatiilor/notiunilor insusite la curs</t>
  </si>
  <si>
    <t>Achiziții publice-noul pachet legislativ/noul sistem de verificare</t>
  </si>
  <si>
    <t>Accesarea fondurilor europene,Management de proiect</t>
  </si>
  <si>
    <t>Aprobarea finanțării unui proiect</t>
  </si>
  <si>
    <t>Intocmirea documentelor necesare depunerii cererii de finantare</t>
  </si>
  <si>
    <t xml:space="preserve">Organism neguvernamental nonprofit, de utilitate publica, cu personalitate juridica, care funcþioneaza în domeniul dezvoltarii regionale </t>
  </si>
  <si>
    <t>Interes in ceea ce privește dezbaterile pe teme privitoare la modificări in domeniul achiztiilor; interes pentru intelegerea unor studii de caz.</t>
  </si>
  <si>
    <t>Domeniu foarte vast, cu o dinamica specifica, ce necesita informare permanenta.</t>
  </si>
  <si>
    <t>Accesarea fondurilor europene,Achiziții publice, conflict de interese și incompatibilități,Elaborarea cererilor de finanțare</t>
  </si>
  <si>
    <t>Competente ridicate in elaborarea strategiei de contractare, de stabilire a valorii estimate a procedurilor, de derulare a procedurilor</t>
  </si>
  <si>
    <t>Am stiut sa organizez informatia mai corespunzator</t>
  </si>
  <si>
    <t>O mare parte din ceea ce trebuie sa fac in elaborarea cererilor de finantare este descris, de obicei, in ghidurile solicitantului</t>
  </si>
  <si>
    <t>Am obtinut unele informatii utile pentru desfasurarea activitatii prezente</t>
  </si>
  <si>
    <t>Multe informatii sunt de ajutor</t>
  </si>
  <si>
    <t>Legislatia, modul de lucru si instructiunile in domeniul fondurilor europene este in continua schimbare, astfel ca informatiile obtinute la un moment dat nu mai sunt de actualitate in scurt timp dupa desfasurarea acestor instruiri.</t>
  </si>
  <si>
    <t>Efectuare de proceduri de achiziții publice complexe - licitație deschisă și concesionări de servicii publice</t>
  </si>
  <si>
    <t>Oportunitatea efectuării achizițiilor publice din cererile de finanțare</t>
  </si>
  <si>
    <t>Lipsa ofertanților pe piața concurențială</t>
  </si>
  <si>
    <t>Achiziții publice, conflict de interese și incompatibilități,Elaborarea cererilor de rambursare și a rapoartelor de progres</t>
  </si>
  <si>
    <t>- în identificarea specificațiilor tehnice
- în stabilirea și definirea factorilor de evaluare
- în evaluarea ofertelor depuse și în formularea răspunsurilor la clarificările primite pe parcursul derulării procedurii de achiziție publică</t>
  </si>
  <si>
    <t>prin intermediul instruirii mi-am clarificat aspecte legate de etapele concrete ale unei proceduri de achiziție publică, precum și cu privire la modul în care se formulează factorii de evaluare.</t>
  </si>
  <si>
    <t xml:space="preserve"> nu am mai primit solicitari de clarificari la rapoartele de progres transmise</t>
  </si>
  <si>
    <t xml:space="preserve">prin clarificarea categoriilor de informatii care trebuie completate la sectiunile descriere activități și rezultate. </t>
  </si>
  <si>
    <t xml:space="preserve">Efectele s-au menținut și se vor menține pentru ca derulez in continuare activitate de implementare a proiectelor finantate din POAT 2014-2020. </t>
  </si>
  <si>
    <t>suportul tehnic primit din partea ofiterilor de proiect de fiecare data cand identificam un aspect care necesita clarificare</t>
  </si>
  <si>
    <t>Modelare EMME</t>
  </si>
  <si>
    <t>Consider ca am acumulat cunostinte noi privind utilizarea platformei EMME.</t>
  </si>
  <si>
    <t>Exemple practice privind folosirea documentatiei de atribuire , strategie  de contractare , folosirea factorilor de evaluare</t>
  </si>
  <si>
    <t xml:space="preserve">Folosirea unor documente specifice si utilizarea de modele și bune practici </t>
  </si>
  <si>
    <t xml:space="preserve">Schimb de documente și bune practici </t>
  </si>
  <si>
    <t>Schimbarile dese ale legislației fac ca acestea să necesite formare continuă in domeniul achizitiilor publice</t>
  </si>
  <si>
    <t>utilizarea unor formatori specializati</t>
  </si>
  <si>
    <t xml:space="preserve">Legislația și hotararile Curtii de Apel si deciziile CNCS sunt uneori contradictorii și greu de urmărit </t>
  </si>
  <si>
    <t>Aspecte procedurale conform regulamentelor CE</t>
  </si>
  <si>
    <t>O mai buna monitorizare</t>
  </si>
  <si>
    <t>Informatiile sunt de actualitate</t>
  </si>
  <si>
    <t>Avand elementele de baza explicate cu mare usurinta au fost accesate fondurile europene.</t>
  </si>
  <si>
    <t>Suntem pregatiti sa accesam fonduri indiferent de obiectul de activitate</t>
  </si>
  <si>
    <t>o buna cunoastere si corelare a legislatiei europene in legislatia romaneasca</t>
  </si>
  <si>
    <t>Foarte important: cheltuirea banilor europeni in proiecte sustenabile</t>
  </si>
  <si>
    <t>Fac parte in prezent din echipa unui proiect finantat din fonduri europene.</t>
  </si>
  <si>
    <t>Am dobândit cunostinte in domeniu.</t>
  </si>
  <si>
    <t>Prin cunoștințele dobandite.</t>
  </si>
  <si>
    <t>Tratarea cu ușurintă a spețelor legate de achizițiile publice aferente proiectelor accesate</t>
  </si>
  <si>
    <t>Dupa curs am initiat o procedura de achizitie, urmeaza sa derulam si  alte proceduri.</t>
  </si>
  <si>
    <t>CR si RP fara clarificari</t>
  </si>
  <si>
    <t>Am stabilit legaturi cu alti colegi cu care am colaborat dupa curs.</t>
  </si>
  <si>
    <t>utilizez frecvent aceste informatii</t>
  </si>
  <si>
    <t>modificari legislative</t>
  </si>
  <si>
    <t>Acest training m-a făcut să realizez ca asta vreau să fac mai departe în cariera mea.</t>
  </si>
  <si>
    <t>Cunostintele acumulate</t>
  </si>
  <si>
    <t>elaborare, modificare PAAP, strategia de contractare</t>
  </si>
  <si>
    <t>A fost o instruire buna, bazata pe exemple concrete din experienta cursantilor</t>
  </si>
  <si>
    <t xml:space="preserve">DAtorita exemplelor primite la cursuri in vederea intocmirii documentatiei de atribuire cat si exemplelor de utilizare a programului SEAP </t>
  </si>
  <si>
    <t>Abilitate în a interpreta prevederile legale și aplicabilitatea practică a avesteia</t>
  </si>
  <si>
    <t>Deoarece sunt implicată în continuare în procesul achizițiilor publice</t>
  </si>
  <si>
    <t>Achiziții publice, conflict de interese și incompatibilități,Altele. Vă rugăm să specificați:</t>
  </si>
  <si>
    <t>Achizitii publice – noul pachet legislativ / noul sistem de verificare</t>
  </si>
  <si>
    <t>Au devenit activitatea de bază. Modificările legislative reprezintă o provocare continuă, care determină nevoia continuă de a cunoaște modificările legislative. Ele reprezintă și un element de disconfort, ca urmare a faptului că este necesară oferirea continuă de explicații, la întrebări de tipul: ,,Acum 1-2 ani am făcut așa, și a fost bine. De ce acum nu mai este bine?</t>
  </si>
  <si>
    <t>Am primit informații care mi-au permis să îmi îmbunătățesc nivelul de pregătire tehnică și de analiză a informațiior.</t>
  </si>
  <si>
    <t>În ceea ce privește elaborarea strategiei de contractare și în întocmirea Fișei de date și Anunțului de participare.</t>
  </si>
  <si>
    <t>Se văd în rezultatele obținute în urma activității desfășurate.</t>
  </si>
  <si>
    <t>Modificările legislative din anii 2019-2020.  Și modul de completare a DUAE integrat în SEAP, de către operatorii economici, care nu mai pot să îl modifice (corecteze, actualizeze) este un element negativ. Sau modul în care se preiau informațiile (datele personale ale persoanelor cu funcții de decizie) din SEAP în aplicația ANI (www.integritate ....), care sunt consumatoare de timp și care după mesajul hilare de genul ,,aplicația este interconectată”, iar te obligă să reintroduci date care au fost odată introduse în aplicația SEAP (adrese, nr. de telefon, adrese de email, sex, etc) sunt iritante. Ai nevoie de ore întregi când trebuie să completezi 50-60 de persoane. Pare că aceste aplicații sunt realizate cu scopul de a stresa și irita, nu de a ajuta și a contribui la dezvoltarea țării noastre.</t>
  </si>
  <si>
    <t>Au scăzut în mică măsură</t>
  </si>
  <si>
    <t>Legislatia este in permanenta schimbare, au aparut Instructiuni noi ale ANAP, SEAP-ul s-a modificat in sensul ca au aparut functionalitati noi</t>
  </si>
  <si>
    <t>...</t>
  </si>
  <si>
    <t>....</t>
  </si>
  <si>
    <t>au fost bine explicate prin aplicatii practice</t>
  </si>
  <si>
    <t>legislatie achizitii, exemple de buna practica</t>
  </si>
  <si>
    <t>verificarea dosarelor care se incarca in mysmis</t>
  </si>
  <si>
    <t>CUNOASTEREA IN AMANUNT A PROCEDURILOR DE ACHIZITII</t>
  </si>
  <si>
    <t>EXEMPLELE OFERITE LA CURS SUNT PRACTICE</t>
  </si>
  <si>
    <t>Achizitii publice -noul pachet legislativ/noul sistem de verificare</t>
  </si>
  <si>
    <t>Sunt mai atenta la detalii</t>
  </si>
  <si>
    <t xml:space="preserve">Decizii strategice
</t>
  </si>
  <si>
    <t>Inteleg legislatia mai bine</t>
  </si>
  <si>
    <t>Datorita experientei de zi cu zi</t>
  </si>
  <si>
    <t xml:space="preserve">formare profesională </t>
  </si>
  <si>
    <t>familiarizarea cu moficiarile in ceea ce priveste prevederile legale</t>
  </si>
  <si>
    <t>exemplele practice oferite in timpul cursurilor de catre formatori</t>
  </si>
  <si>
    <t>Efectele nu au fost neaparat neasteptate, ma asteptam sa imi imbogatesc cunostintele in urma cursurilor de formare, pentru ca asa este normal.</t>
  </si>
  <si>
    <t>motivele ar fi acelea ca odata acumulate niste cunostinte pur si simplu le am, nu le uit.</t>
  </si>
  <si>
    <t>Cunostintele dobandite in cadrul cursului au fost utilizate in calitatea mea de membru in comisiile de evaluare.</t>
  </si>
  <si>
    <t>Cunostintele dobandite in cadrul cursului au fost utilizate in calitatea mea de membru in comisiile de evaluare</t>
  </si>
  <si>
    <t>Cunostintele teoretice dobandite in cadrul cursului sunt utilizate practic in desfasurarea activitatii profesionale.</t>
  </si>
  <si>
    <t>Achiziții publice, conflict de interese și incompatibilități,Management de proiect</t>
  </si>
  <si>
    <t>Am inteles mai bine anumite prevederi legislative/cerinte ale AM si astfel am putut aplica mai bine informatiile in practica</t>
  </si>
  <si>
    <t>Implementarea proiectelor cu finantare UE functioneaza mai bine</t>
  </si>
  <si>
    <t>aceste efecte pot fi mentinute in viitor doar prin continuarea acestei actiuni de formare profesionala a beneficiarilor</t>
  </si>
  <si>
    <t>in primul rand, partea de comunicare intre reprezentanti s-a imbunatatit si modul de lucru, prin aplicarea cunostintelor dobandite</t>
  </si>
  <si>
    <t>aprofundarea legislatiei in domeniul achizitiilor publice</t>
  </si>
  <si>
    <t>clarificare spete</t>
  </si>
  <si>
    <t>Am inteles mult mai bine legislatia pe domeniul achizitiilor. Cunosc mai bine locatiile de unde pot afla permanent informatii actualizate.</t>
  </si>
  <si>
    <t>S-au oferit analize de caz. Lectorii au fost din domeniu, profesionisti.</t>
  </si>
  <si>
    <t>- am baze solide de cunostinte in domeniu
- pot afla studii de caz similare</t>
  </si>
  <si>
    <t>lectorii profesionisti</t>
  </si>
  <si>
    <t>Gradul de conformare a celorlalte compartimente care furnizeaza date responsabilului de achizitii publice, in aceeasi masura cu managementu de varf.</t>
  </si>
  <si>
    <t>AM INTELES NOUA LEGISLATIE IN DOMENIUL ACHIZITIILOR PUBLICE</t>
  </si>
  <si>
    <t xml:space="preserve">Am beneficiat de bunele practici oferite de formator si participanti </t>
  </si>
  <si>
    <t>Feedbackul cursului de formare este unul cu impact pe termen lung</t>
  </si>
  <si>
    <t>Prevenirea neregulilor și a fraudei,Elaborarea cererilor de rambursare și a rapoartelor de progres</t>
  </si>
  <si>
    <t>organizare eficienta a activitatii</t>
  </si>
  <si>
    <t>nu este cazul</t>
  </si>
  <si>
    <t>facilitarea networking-ului</t>
  </si>
  <si>
    <t>s-au mentinut si se imbunatatesc</t>
  </si>
  <si>
    <t>disponibilitatea colegilor din POAT pentru a ne sprijini in intelegerea activitatilor specifice</t>
  </si>
  <si>
    <t>AM PLANIFICAT MAI BINE PROCEDURILE</t>
  </si>
  <si>
    <t>AM INVATAT DIN EXEMPLELE PRACTICE DESFASURATE LA INSTRUIRE</t>
  </si>
  <si>
    <t>am reusit sa ma organizez mai bine</t>
  </si>
  <si>
    <t>voi continua sa lucrez pe proiecte</t>
  </si>
  <si>
    <t>Niciuna</t>
  </si>
  <si>
    <t>Informarea</t>
  </si>
  <si>
    <t>am participat la evaluarea ofertelor depuse pentru atribuirea contractelor de achizitie publica</t>
  </si>
  <si>
    <t>analizare și dicuții în cadrul grupului de lucru pe fișele de evaluare - Componenta tehnică în vederea elaborării /finalizării clarificărilor aferente externalizării pachetelor de servicii de organizare și formare</t>
  </si>
  <si>
    <t>au fost multiple modificari in legislatia din domeniul achizitiilor si cursul m-a ajutat sa observ impactul acestor modificari si gradul de intelegere de catre autoritatile contractante.</t>
  </si>
  <si>
    <t>Cursul a scos in evidenta modificarile legislative aplicabile si la acest moment.</t>
  </si>
  <si>
    <t>Cursurile au transmis un mesaj unitar.</t>
  </si>
  <si>
    <t>Contributia trainerilor</t>
  </si>
  <si>
    <t>Cursul m a ajutat in activitatea pe proiecte.</t>
  </si>
  <si>
    <t>M-a ajutat sa ma familiarizez cu anumite task uri si sa mi le fixez</t>
  </si>
  <si>
    <t>Nu am observat alte efecte,Nu știu</t>
  </si>
  <si>
    <t>Am lucrat si adaugat clauze in contracte de achizitie publica.
Am aprofundat studiul legislatiei.
As dori sa imbunatatesc in continuare forma contractelor den achizitie publica.</t>
  </si>
  <si>
    <t>Cu ocazia participarii la cursurile de formare am capatat noi informatii si am constatat faptul ca respectivele informatii pot fi aplicate in activitatea cotidiana.</t>
  </si>
  <si>
    <t>Tangenta cu domenii oarecum colaterale care pot imbunatati activitatea in achizitii publice (ex. prevederi ale legislatiei privind conflictului de interese).</t>
  </si>
  <si>
    <t>Forma contractelor de achizitie publica imbunatatita cu clauze specifice o folosesc in mod curent, o voi folosi si pe viitor, cu intentia de a o perfectiona.</t>
  </si>
  <si>
    <t xml:space="preserve">Unul din motivele pentru care efectele obtinute in urma sesiunii de intruire in cadru POAT 2014-2020 s-au mentinut neschimbate este faptul ca legislatia este neschimbata sau daca au fost facute modificari legislative, nu au vizat activitatea pe care o desfasor. </t>
  </si>
  <si>
    <t>Achiziții publice, conflict de interese și incompatibilități,Prevenirea neregulilor și a fraudei,Elaborarea cererilor de finanțare,Elaborarea cererilor de rambursare și a rapoartelor de progres,Management de proiect</t>
  </si>
  <si>
    <t xml:space="preserve">achizitiile   au  fost realizate fara a fi aplicate  reduceri procentuale </t>
  </si>
  <si>
    <t>schimbarile permanente ale legislatiei impun actualizarea informatiilor si cunostintelor atat prin studiul individual cat si prin participarea la diferite sesiuni de instruire</t>
  </si>
  <si>
    <t>participarea la sesiunile de instruire a determinat eliminarea solicitarii de clarificari ( de catre AMPOAT ) la cererile de rambursare si rapoartele de progres transmise in MY SMIS</t>
  </si>
  <si>
    <t xml:space="preserve">am incadrat corect cheltuielile in cererile de rambursare, am atasat documentele necesare la cerile de rambursare si am atasat anexe la  rapoartele de progres care sustin evolutia rezultatelor si a indicatorilor din proiectul aflat in implementare </t>
  </si>
  <si>
    <t xml:space="preserve">prin experienta acumulata reusim sa gestionam mai bine derularea  activitatilor proiectului, desi perioada pandemiei a determinat  imposibilitatea organizarii de evenimente , conferinte , ateliere de lucru si intalniri cu beneficiarii , in mod direct cu prezenta fizica, ci numai online </t>
  </si>
  <si>
    <t>efectele pozitive se vor mentine in viitor deoarece a fost clarificat , in cadul sesiunilor, modul de completare si de sustinere a celor raportate prin cererile de rambursare si prin rapoartele de progres</t>
  </si>
  <si>
    <t>Am intocmit cerere de rambursare pt un proiect prin PNDR
Am reusit sa deblochez proiectul de implentare WI FI 4 EU</t>
  </si>
  <si>
    <t>De la un novice in domeniu am ajuns sa-mi dau si cu parerea!</t>
  </si>
  <si>
    <t>Intelegerea limbajului intortocheat al ghidurilor de finantare</t>
  </si>
  <si>
    <t xml:space="preserve">Aplicabilitate </t>
  </si>
  <si>
    <t>Exemplificare obiectiva</t>
  </si>
  <si>
    <t>Modul de colaborare cu celelalte compatimente</t>
  </si>
  <si>
    <t>Notiunile referitoare la tematicile abordate in cadrul sesiunilor de instruire vor continua sa aiba aplicabilitate si in exercitiul financiar subsecvent.</t>
  </si>
  <si>
    <t>La nivelul factorilor interni se constata o tendinta accentuata in ceea ce priveste supra-normarea si supra-verificarea, contrar cerintelor de simplificare la nivelul tuturor PO, afectatnd eficacitatea sesiunilor de instruire in aplicarea unor proceduri greoaie si excesive.</t>
  </si>
  <si>
    <t>INCD</t>
  </si>
  <si>
    <t>Buna comunicare</t>
  </si>
  <si>
    <t>Gratuitatea cursurilor</t>
  </si>
  <si>
    <t>consider ca urmeaza sa utilizez in continuare informatiile acumulate</t>
  </si>
  <si>
    <t>formatorii au fost bine pregatiti</t>
  </si>
  <si>
    <t>sunt deja familiarizata cu documentele utilizate si cu sistemul MySMIS.</t>
  </si>
  <si>
    <t>Societate cu capital de stat</t>
  </si>
  <si>
    <t>grad sporit de competenta in calitate de membru in cadrul comisiilor de evaluare oferte</t>
  </si>
  <si>
    <t>am dobandit cunostinte din studiul individual, nu am urmat cursuri pe domeniul indicat</t>
  </si>
  <si>
    <t>transparenta ,legalitate,</t>
  </si>
  <si>
    <t>o buna cunoastere a programului de achizitii publice</t>
  </si>
  <si>
    <t>accesarea fondurilor europene</t>
  </si>
  <si>
    <t>accesarea de fonduri europene si infiintarea unei societati rentabile</t>
  </si>
  <si>
    <t>unnou nou domeniu de activitate</t>
  </si>
  <si>
    <t>o mai buna cunoastere pentru nou</t>
  </si>
  <si>
    <t>posibilitatea de a te oerfectiona si in alte domenii de activitate</t>
  </si>
  <si>
    <t>participarea la proiectul de achizitii publice</t>
  </si>
  <si>
    <t>S-au menținut prin realizarea de rapoarte la care  nu s-au mai solicitat clarificări.</t>
  </si>
  <si>
    <t>Elaborare documnte privind achizitiile publice</t>
  </si>
  <si>
    <t>Pregatire profesionala</t>
  </si>
  <si>
    <t xml:space="preserve">Faptul  ca numarul de posturi  in institutiile mici este  limitat  si    persoana care se ocupă de achizitii are foarte  multe atributii </t>
  </si>
  <si>
    <t xml:space="preserve">Modificari legislative </t>
  </si>
  <si>
    <t>Accesarea fondurilor europene,Prevenirea neregulilor și a fraudei</t>
  </si>
  <si>
    <t>Participarea la mai multe comisii de evaluare pe fonduri europene</t>
  </si>
  <si>
    <t>Numirea că președinte al comisiei de evaluare</t>
  </si>
  <si>
    <t>Aplicarea în cadrul comisiei de evaluare</t>
  </si>
  <si>
    <t>Prin aplicarea și urmărirea regulilor de prevenire a situațiilor de incompatibilitate atribuirea achizitiilor</t>
  </si>
  <si>
    <t>Experienta lectirilor a fost utila in gasirea unor solutii adaptate la realitate</t>
  </si>
  <si>
    <t>Organizarea, planificarea achizitiilor, derularea procedurilor, operatiuni devenite facile ca urmare a discutiilor legate de modul concret de aplicare a legislatiei incidente</t>
  </si>
  <si>
    <t>Expunerea spetelor si corectiilor aplicate a condus la o identificare rapida si facila a riscurilor si implicit la eliminarea acestora</t>
  </si>
  <si>
    <t>Discutiile si abordarea problemelor din puncte de vedere diferite, achizitii, financiar, tehnic au condus la identificarea facila a riscurilor si eliminarea acestora</t>
  </si>
  <si>
    <t>Experienta si cunostintele acumulate au stat la baza bunelor practici in derularea procedurilor de achizitii, in plus  bunele practici au fost diseminate colaboratorilor pentru a putea fi aplicate la nivelul tuturor procedurilor de achizitii derulate.</t>
  </si>
  <si>
    <t>Factori institutionali, cerificarea competentelor a dus la o crestere a credibilitatii</t>
  </si>
  <si>
    <t>Achizitii publice - Noul pachet legislativ</t>
  </si>
  <si>
    <t xml:space="preserve">Intocmire documentatie de atribuire, spete noi </t>
  </si>
  <si>
    <t>Aplicarea legislației în domeniul ajutorului de stat,Accesarea fondurilor europene,Elaborarea cererilor de finanțare,Management de proiect</t>
  </si>
  <si>
    <t>Competente in domeniul alocarii de catre UAT a ajutoarelor de minimis IMM-urilor</t>
  </si>
  <si>
    <t>A fost prima instruire de acest fel la care am participat si am aflat baza legala, modalitatea de a acorda minimis, institutia care montorizeaza si aproba aceste ajutoare de stat</t>
  </si>
  <si>
    <t>informatii despre perioada de programare 2014-2020</t>
  </si>
  <si>
    <t>derularea activitatilor respectand ghidul de finantare, inregistrarea documentelor, intocmirea documentelor etc</t>
  </si>
  <si>
    <t>Daca la asemenea instruiri ar participa toate persoanele implicate in derularea unui proiect ar rezulta efecte pozitive in mare masura.</t>
  </si>
  <si>
    <t>Accesarea fondurilor europene,Achiziții publice, conflict de interese și incompatibilități,Management de proiect</t>
  </si>
  <si>
    <t>planificarea, organizarea, conducerea si controlul 
- controlul angajatilor – trebuie urmarit daca echipa are performante conform planificarii</t>
  </si>
  <si>
    <t xml:space="preserve"> Implicarea oamenilor in sustinerea deciziilor companiei, oferindu-le ocazia sa-si spuna punctul de vedere . Astfel, ei vor accepta mai usor deciziile, chiar daca nu sunt de acord cu ele. Si daca tot esti hotarat sa-ti motivezi echipa, ai grija sa nu intreprinzi nimic care ar de-motiva oamenii. Ca manager trebuie sa motivezi si sa tii motivati angajatii pentru a atinge un tel comun.</t>
  </si>
  <si>
    <t>Da, factori pozitivi,Nu</t>
  </si>
  <si>
    <t>achizitii publice</t>
  </si>
  <si>
    <t>o mai buna aplicare in practica a legii</t>
  </si>
  <si>
    <t>Dezvoltarea abilitatii in luarea unor decizii cu usurinta in situatii diverse.</t>
  </si>
  <si>
    <t>Intrucat activitatea mea de serviciu este intr-o continua dezvoltare și atat timp cat pun in practica cunostintele, metodele si tehnicile avansate, dobandite de-alungul timpului în desfasurarea sarcinile de serviciu.</t>
  </si>
  <si>
    <t>“Implementarea tehnică și financiară/monitorizarea /controlul proiectelor”</t>
  </si>
  <si>
    <t>Cursul mi-a adus cateva exemple practice utile, dar progresul personal l-am obtinut prin studiu/informare personala</t>
  </si>
  <si>
    <t>Am inteles detaliat continutul unei documentatii de achizitie publica si ce implica elaborarea unui caiet de sarcini</t>
  </si>
  <si>
    <t>Am gasit solutii pentru fundamentarea unor sectiuni in caietul de sarcini</t>
  </si>
  <si>
    <t>Aplicarea practica a acestora determina insusirea pe termen lung</t>
  </si>
  <si>
    <t>procesul de raportare corelat cu planul achizitiilor publice din proiect</t>
  </si>
  <si>
    <t>Am invatat sa am in vedere OUG 66/2011 in activitatea desfasurata.</t>
  </si>
  <si>
    <t>Spetele discutate m-au ajutat sa definesc mai bine cerintele.</t>
  </si>
  <si>
    <t>Organizarea cu intarziere a cursului fata de anul 2014.</t>
  </si>
  <si>
    <t>nu am</t>
  </si>
  <si>
    <t>A fost primul meu contact cu acest subiect,astfel ca cel putin cunostintele teoretice au cunoscut o imbunatatire semnificativa.</t>
  </si>
  <si>
    <t>Aceasta sesiune a constituit singura ocazie de a-mi imbunatati competentele.</t>
  </si>
  <si>
    <t xml:space="preserve">CUNOASTEREA  UNOR POSIBILI COLABORATORI, SCHIMB DE EXPERIENTE, </t>
  </si>
  <si>
    <t xml:space="preserve">OAMENII CUNOSCUTI
FORMATORII
GRUPURILE REALIZATE SI PASTRATE CU PARTICIPANTII LA CURS </t>
  </si>
  <si>
    <t>Am încercat să aplic conceptele predate la aceste cursuri, în mod special cel al transparenței proceselor de achiziție publică, în măsura în care mi s-a permis.</t>
  </si>
  <si>
    <t>Înțelegerea instrumentelor de lucru puse la dispoziție de ANAP</t>
  </si>
  <si>
    <t>Nu pot scrie aici</t>
  </si>
  <si>
    <t>Nu pot menționa</t>
  </si>
  <si>
    <t>Da, efecte neașteptate pozitive,Nu știu</t>
  </si>
  <si>
    <t>s-au depus proiecte</t>
  </si>
  <si>
    <t>Accesarea fondurilor europene,Achiziții publice, conflict de interese și incompatibilități,Prevenirea neregulilor și a fraudei</t>
  </si>
  <si>
    <t>Grand Total</t>
  </si>
  <si>
    <t>Count of 1. Ce tip de organizație reprezentați? - Selected Choice</t>
  </si>
  <si>
    <t>Answered</t>
  </si>
  <si>
    <t>Skipped</t>
  </si>
  <si>
    <t>Ce tip de organizație reprezentați? - Alt tip de instituție. Vă rugăm să specificați: - Text</t>
  </si>
  <si>
    <t>Responses</t>
  </si>
  <si>
    <t>La ce tipuri de formare profesională
ați participat în cadrul intervențiilor finanțate din O.S. 1.1 al POAT
2014-2020? - Altele. Vă rugăm să specificați: - Text</t>
  </si>
  <si>
    <t>Count of 4. În ce măsură ați observat o modificare a competențelor dumneavoastră în domeniul ajutorului de stat în perioada
2014-2020?</t>
  </si>
  <si>
    <t>Vă rugăm să oferiți câteva exemple.</t>
  </si>
  <si>
    <t xml:space="preserve"> Vă rugăm să oferiți câteva exemple.</t>
  </si>
  <si>
    <t>Count of 13. În ce măsură pregătiți
propuneri de proiecte mai complexe în urma sesiunilor de instruire la care ați
participat în cadrul POAT 2014-2020?</t>
  </si>
  <si>
    <t>Count of 15. În ce măsură pregătiți
propuneri de proiecte într-un timp mai scurt în urma sesiunilor de instruire la
care ați participat în cadrul POAT 2014-2020?</t>
  </si>
  <si>
    <t>Efectuare de proceduri de achiziții publice complexe - licitație deschisă și concesionări de servicii publice- în identificarea specificațiilor tehnice
- în stabilirea și definirea factorilor de evaluare
- în evaluarea ofertelor depuse și în formularea răspunsurilor la clarificările primite pe parcursul derulării procedurii de achiziție publică</t>
  </si>
  <si>
    <t>(All)</t>
  </si>
  <si>
    <t>Întrebarea 1</t>
  </si>
  <si>
    <t>Întrebarea 2</t>
  </si>
  <si>
    <t>Întrebarea 1_4. Ce tip de organizație reprezentați? - Alt tip de instituție. Vă rugăm să specificați: - Text</t>
  </si>
  <si>
    <t>Întrebarea 3_11. La ce tipuri de formare profesională ați participat în cadrul intervențiilor finanțate din O.S. 1.1 al POAT 2014-2020? - Altele. Vă rugăm să specificați: - Text</t>
  </si>
  <si>
    <t>Întrebarea 4</t>
  </si>
  <si>
    <t>Întrebarea 6</t>
  </si>
  <si>
    <t>Întrebarea 5. Vă rugăm să oferiți câteva exemple.</t>
  </si>
  <si>
    <t>Întrebarea 7. Vă rugăm să oferiți câteva exemple.</t>
  </si>
  <si>
    <t>Întrebarea 8</t>
  </si>
  <si>
    <t>Întrebarea 9. Vă rugăm să oferiți câteva exemple.</t>
  </si>
  <si>
    <t>Întrebarea 10</t>
  </si>
  <si>
    <t>Întrebarea 11. Vă rugăm să oferiți câteva exemple.</t>
  </si>
  <si>
    <t>Întrebarea 12</t>
  </si>
  <si>
    <t>Întrebarea 13</t>
  </si>
  <si>
    <t>Întrebarea 14</t>
  </si>
  <si>
    <t>Întrebarea 15</t>
  </si>
  <si>
    <t>Întrebarea 16</t>
  </si>
  <si>
    <t>Întrebarea 17. Vă rugăm să oferiți câteva exemple.</t>
  </si>
  <si>
    <t>Întrebarea 18</t>
  </si>
  <si>
    <t>i) În foarte mare măsură</t>
  </si>
  <si>
    <t>Întrebarea 19. Vă rugăm să oferiți câteva exemple.</t>
  </si>
  <si>
    <t>Întrebarea 20</t>
  </si>
  <si>
    <t>Vă rugăm să oferiți câteva exemple de efecte neașteptate pozitive observate.</t>
  </si>
  <si>
    <t>Vă rugăm să oferiți câteva exemple de efecte neașteptate negative observate.</t>
  </si>
  <si>
    <t xml:space="preserve"> Vă rugăm să menționați motivele pentru care considerați că efectele obținute în urma participării la sesiunile de instruire în cadrul POAT 2014-2020 s-aumenținut până în prezent / se vor menține în viitor ori nu.</t>
  </si>
  <si>
    <t>Vă rugăm să oferiți câteva exemple de factori interni pozitivi observați.</t>
  </si>
  <si>
    <t>Vă rugăm să oferiți câteva exemple de factori interni negativi observați.</t>
  </si>
  <si>
    <t xml:space="preserve">Responses </t>
  </si>
  <si>
    <t>Vă rugăm să oferiți câteva exemple de factori externi pozitivi observați.</t>
  </si>
  <si>
    <t>Vă rugăm să oferiți câteva exemple de factori externi negativi observați.</t>
  </si>
  <si>
    <t>Count of 21. În ce măsură ați observat o modificare a competențelor dumneavoastră în domeniul prevenirii neregulilor și fraudei în perioada 2014-2020?</t>
  </si>
  <si>
    <t>ii) În mare măsură</t>
  </si>
  <si>
    <t>iii) În mică măsură</t>
  </si>
  <si>
    <t>iv) În foarte mică măsură</t>
  </si>
  <si>
    <t>(blank)</t>
  </si>
  <si>
    <t>Întrebarea 21</t>
  </si>
  <si>
    <t>Întrebarea 22. Vă rugăm să oferiți câteva exemple.</t>
  </si>
  <si>
    <t>Count of 23. În ce măsură creșterea
competenţelor dumneavoastră în domeniul prevenirii neregulilor și fraudei se
datorează sesiunilor de instruire la care ați participat în cadrul POAT
2014-2020?</t>
  </si>
  <si>
    <t>Întrebarea 23</t>
  </si>
  <si>
    <t>Întrebarea 24. Vă rugăm să oferiți câteva
exemple.</t>
  </si>
  <si>
    <t>Count of 25. În ce măsură ați observat o modificare a competențelor dumneavoastră în ce privește elaborarea cererilor de finanțare și de rambursare, respectiv a rapoartelor de progres în perioada 2014-2020?</t>
  </si>
  <si>
    <t>Întrebarea 25</t>
  </si>
  <si>
    <t>Întrebarea 26. Vă rugăm să oferiți câteva exemple.</t>
  </si>
  <si>
    <t>Întrebarea 27</t>
  </si>
  <si>
    <t>Întrebarea 28. Vă rugăm să oferiți câteva exemple.</t>
  </si>
  <si>
    <t>Întrebarea 29</t>
  </si>
  <si>
    <t>Întrebarea 30</t>
  </si>
  <si>
    <t>Întrebarea 31. Vă rugăm să oferiți câteva exemple.</t>
  </si>
  <si>
    <t>Count of 30. În ce măsură ați observat o modificare a competențelor dumneavoastră în domeniul prelucrării datelor cu caracter personalîn perioada 2014-2020?</t>
  </si>
  <si>
    <t>Count of 29. În ce măsură a crescut eficiența dumnveavoastră în elaborarea cererilor de finanțare și de rambursare,
respectiv a rapoartelor de progres în urma sesiunilor de instruire la care ați participat în cadrul POAT 2014-2020?</t>
  </si>
  <si>
    <t>Count of 32. În ce măsură îmbunătăţirea competenţelor dumneavoastră în domeniul prelucrării datelor cu caracterpersonal se datorează sesiunilor de instruire la care ați participat în cadrul POAT 2014-2020?</t>
  </si>
  <si>
    <t>Întrebarea 32</t>
  </si>
  <si>
    <t>Întrebarea 33. Vă rugăm să oferiți câteva exemple.</t>
  </si>
  <si>
    <t>Count of 34. În ce măsură ați observat o modificare a competențelor dumneavoastră în domeniul managementului de proiect în perioada
2014-2020?</t>
  </si>
  <si>
    <t>Întrebarea 34</t>
  </si>
  <si>
    <t>Întrebarea 35. Vă rugăm să oferiți câteva exemple.</t>
  </si>
  <si>
    <t>Întrebarea 36</t>
  </si>
  <si>
    <t>Întrebarea 37. Vă rugăm să oferiți câteva exemple.</t>
  </si>
  <si>
    <t>Întrebarea 38</t>
  </si>
  <si>
    <t>Count of 38. În cemăsură ați observat o modificare a competențelor dumneavoastră de analiză economico-financiară în
perioada 2014-2020?</t>
  </si>
  <si>
    <t>Întrebarea 39. Vă rugăm să oferiți câteva exemple.</t>
  </si>
  <si>
    <t>Întrebarea 40</t>
  </si>
  <si>
    <t>Count of 40. În ce măsură creșterea competenţelor dumneavoastră de analiză economico-financiară se datorează sesiunilor deinstruire la care ați participat în cadrul POAT 2014-2020?</t>
  </si>
  <si>
    <t>Întrebarea 41. Vă rugăm să oferiți câteva exemple.</t>
  </si>
  <si>
    <t>Count of 42. În ce măsură ați observat o modificare a competențelor dumneavoastră în desfășurarea activității în sectorul
de apă și apă și uzată în perioada 2014-2020?</t>
  </si>
  <si>
    <t>Întrebarea 42</t>
  </si>
  <si>
    <t>Întrebarea 43. Vă rugăm să oferiți câteva exemple.</t>
  </si>
  <si>
    <t>Întrebarea 44</t>
  </si>
  <si>
    <t>Întrebarea 45. Vă rugăm să oferiți câteva exemple.</t>
  </si>
  <si>
    <t>Întrebarea 46</t>
  </si>
  <si>
    <t>Întrebarea 48. Vă rugăm să oferiți câteva exemple de efecte neașteptate negative observate.</t>
  </si>
  <si>
    <t>VI) Nu știu / Nu răspund</t>
  </si>
  <si>
    <t>I) În foarte mare măsură</t>
  </si>
  <si>
    <t>II) În mare măsură</t>
  </si>
  <si>
    <t>III) În mică măsură</t>
  </si>
  <si>
    <t>IV) În foarte mică măsură</t>
  </si>
  <si>
    <t>V) Deloc</t>
  </si>
  <si>
    <t>Count of 48. În ce măsură efectele obținute în urma participării la sesiunile de instruire în cadrul POAT 2014-2020 s-au menținut până în prezent / se vor menține în viitor?</t>
  </si>
  <si>
    <t>Întrebarea 48</t>
  </si>
  <si>
    <t>Count of 46. Ațiobservat efecte neașteptate pozitive sau negative în urma sesiunilor de instruire la care ați participat în cadrul POAT 2014-2020?</t>
  </si>
  <si>
    <t>Întrebarea 49. Vă rugăm să menționați motivele pentru care considerați că efectele obținute în urma participării la sesiunile de instruire în cadrul POAT 2014-2020 s-au menținut până în prezent / se vor menține în viitor ori nu.</t>
  </si>
  <si>
    <t>Întrebarea 50</t>
  </si>
  <si>
    <t>Întrebarea 51. Vă rugăm să oferiți câteva exemple de factori interni pozitivi observați.</t>
  </si>
  <si>
    <t>Întrebarea 52. Vă rugăm să oferiți câteva exemple de factori interni negativi observați.</t>
  </si>
  <si>
    <t>Count of 53. Din perspectiva / experiența
dumneavoastră, au existat factori externi de naturi diferite
(legislativă, instituțională, socială, economică), care au
influențat pozitiv sau negativ eficacitatea și sustenabilitatea efectelor obținute în urma participării la sesiunile de
instruire în cadrul POAT 2014-2020?</t>
  </si>
  <si>
    <t>Întrebarea 53</t>
  </si>
  <si>
    <t>Întrebarea 54. Vă rugăm să oferiți câteva exemple de factori externi pozitivi observați.</t>
  </si>
  <si>
    <t>Întrebarea 55. Vă rugăm să oferiți câteva exemple de factori externi negativi observați.</t>
  </si>
  <si>
    <t>Count of 2. Ați beneficiat de cursuri de formare profesională finanțate în cadrul Obiectivului Specific (OS) 1.1 - Întărirea capacității beneficiarilor de proiecte finanțate din FESI de a pregăti şi implementa proiecte mature al POAT 2014-2020?</t>
  </si>
  <si>
    <t>Count of 8. În ce măsură ați observat o modificare a competențelor dumneavoastră în ce privește accesarea fondurilor europene nerambursabile în perioada 2014-2020?</t>
  </si>
  <si>
    <t>Count of 10. În ce măsură îmbunătăţirea competenţelor dumneavoastră în domeniul accesării fondurilor europene se datorează sesiunilor de instruire la care ați participat în cadrul POAT 2014-2020?</t>
  </si>
  <si>
    <t>Count of 12. În ce măsură identificați mai ușor oportunități de finanțare din fonduri europene nerambursabile în urma sesiunilor de instruire la care ați participat în cadrul POAT 2014-2020?</t>
  </si>
  <si>
    <t>Count of 14. În ce măsură pregătiți propuneri de proiecte care obțin un punctaj mai bun în urma sesiunilor de
instruire la care ați participat în cadrul POAT 2014-2020?</t>
  </si>
  <si>
    <t>Count of 16. În ce măsură ați observat o modificare a competențelor dumneavoastră în ce privește organizarea și derularea procedurilor de achiziții publice în perioada 2014-2020?</t>
  </si>
  <si>
    <t>Count of 20. În ce măsură a crescut eficiența dumnveavoastră în pregătirea și derularea procedurilor de achiziții publice în urma sesiunilor de instruire la care ați participat în cadrul POAT 2014-2020?</t>
  </si>
  <si>
    <t>V) Nu știu / Nu răspund</t>
  </si>
  <si>
    <t>Count of 6. În ce măsură îmbunătăţirea competenţelor dumneavoastră în domeniul ajutorului de stat se datorează sesiunilor de instruire la care ați participat în cadrul POAT 2014-2020?</t>
  </si>
  <si>
    <t>Count of 18. În ce măsură îmbunătățirea competenţelor dumneavoastră în ce privește organizarea și derularea procedurilor de achiziții publice se datorează sesiunilor de instruire la care a participat în cadrul POAT 2014-2020?</t>
  </si>
  <si>
    <t>Count of 27. În ce măsură îmbunătăţirea competențelor dumneavoastră în ce privește elaborarea cererilor de finanțare și de rambursare, respectiv a rapoartelor de progres se datorează sesiunilor de instruire la care a participat în cadrul POAT 2014-2020?</t>
  </si>
  <si>
    <t>Count of 36. În ce măsură creșterea competenţelor dumneavoastră în domeniul managementului de proiect se datorează sesiunilor de instruire la care ați participat în cadrul POAT 2014-2020?</t>
  </si>
  <si>
    <t>Count of 44. În ce măsură îmbunătăţirea competenţelor dumneavoastră în desfășurarea activității în sectorul de apă și apă uzată se datorează sesiunilor de instruire la care ați participat în cadrul POAT 2014-2020?</t>
  </si>
  <si>
    <t>Întrebarea 47. Vă rugăm să oferiți câteva exemple de efecte neașteptate pozitive observate.</t>
  </si>
  <si>
    <t>Întrebarea 3.  La ce tipuri de formare profesională ați participat în cadrul intervențiilor finanțate din O.S. 1.1 al POAT 2014-2020? - Selected Choice</t>
  </si>
  <si>
    <t>Prelucrarea datelor cu caracter personal</t>
  </si>
  <si>
    <t>Analiză economico-financiară</t>
  </si>
  <si>
    <t>Grand Total:</t>
  </si>
  <si>
    <t xml:space="preserve">Elaborarea cererilor de finanțare </t>
  </si>
  <si>
    <t>Alt tip de instituție</t>
  </si>
  <si>
    <t xml:space="preserve">Da, factori pozitivi </t>
  </si>
  <si>
    <t xml:space="preserve">Da, factori negativi </t>
  </si>
  <si>
    <t xml:space="preserve">Nu am observat alte efecte </t>
  </si>
  <si>
    <t xml:space="preserve">Grand Total </t>
  </si>
  <si>
    <t>Count of 50. Din perspectiva / experiența dumneavoastră, au existat factori interni caracteristici POAT (care țin de logica de intervenție și de implementare a programului), care au influențat pozitiv sau negativ eficacitatea, impactul și sustenabilitatea efectelor obținute în urma participării la sesiunile de instruire în cadrul POAT 2014-2020?</t>
  </si>
  <si>
    <t>i) Au crescut în mare măsură</t>
  </si>
  <si>
    <t>ii) Au crescut în mică măsură</t>
  </si>
  <si>
    <t>iii) Nu s-au modificat</t>
  </si>
  <si>
    <t>iv) Nu știu / Nu răspund</t>
  </si>
  <si>
    <t>i) În mare măsură</t>
  </si>
  <si>
    <t>ii) În mică măsură</t>
  </si>
  <si>
    <t>iii) Nu știu / Nu răspund</t>
  </si>
  <si>
    <t>iii) Au scăzut în mică măsură</t>
  </si>
  <si>
    <t>iv) Nu s-au modificat</t>
  </si>
  <si>
    <t>v) Nu știu / Nu răspund</t>
  </si>
  <si>
    <t>v) Deloc</t>
  </si>
  <si>
    <t>vi) Nu știu / Nu răspund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</si>
</sst>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indexed="8"/>
      <name val="Calibri"/>
      <family val="2"/>
      <scheme val="minor"/>
    </font>
    <font>
      <b/>
      <sz val="11"/>
      <color indexed="8"/>
      <name val="Calibri"/>
      <family val="2"/>
      <scheme val="minor"/>
    </font>
    <font>
      <b/>
      <sz val="9"/>
      <color indexed="8"/>
      <name val="Arial"/>
      <family val="2"/>
    </font>
    <font>
      <sz val="9"/>
      <color indexed="8"/>
      <name val="Arial"/>
      <family val="2"/>
    </font>
    <font>
      <sz val="9"/>
      <color rgb="FFFF0000"/>
      <name val="Arial"/>
      <family val="2"/>
    </font>
    <font>
      <sz val="9"/>
      <name val="Arial"/>
      <family val="2"/>
    </font>
    <font>
      <sz val="11"/>
      <name val="Calibri"/>
      <family val="2"/>
      <scheme val="minor"/>
    </font>
    <font>
      <sz val="11"/>
      <color indexed="8"/>
      <name val="Arial"/>
      <family val="2"/>
    </font>
    <font>
      <b/>
      <sz val="10"/>
      <color indexed="8"/>
      <name val="Arial"/>
      <family val="2"/>
    </font>
    <font>
      <b/>
      <sz val="9"/>
      <name val="Arial"/>
      <family val="2"/>
    </font>
    <font>
      <sz val="11"/>
      <color indexed="8"/>
      <name val="Calibri"/>
      <family val="2"/>
      <scheme val="minor"/>
    </font>
  </fonts>
  <fills count="6">
    <fill>
      <patternFill patternType="none"/>
    </fill>
    <fill>
      <patternFill patternType="gray125"/>
    </fill>
    <fill>
      <patternFill patternType="solid">
        <fgColor indexed="22"/>
      </patternFill>
    </fill>
    <fill>
      <patternFill patternType="solid">
        <fgColor rgb="FFFFC000"/>
        <bgColor indexed="64"/>
      </patternFill>
    </fill>
    <fill>
      <patternFill patternType="solid">
        <fgColor theme="0"/>
        <bgColor indexed="64"/>
      </patternFill>
    </fill>
    <fill>
      <patternFill patternType="solid">
        <fgColor theme="2" tint="-9.9978637043366805E-2"/>
        <bgColor indexed="64"/>
      </patternFill>
    </fill>
  </fills>
  <borders count="1">
    <border>
      <left/>
      <right/>
      <top/>
      <bottom/>
      <diagonal/>
    </border>
  </borders>
  <cellStyleXfs count="2">
    <xf numFmtId="0" fontId="0" fillId="0" borderId="0"/>
    <xf numFmtId="9" fontId="10" fillId="0" borderId="0" applyFont="0" applyFill="0" applyBorder="0" applyAlignment="0" applyProtection="0"/>
  </cellStyleXfs>
  <cellXfs count="78">
    <xf numFmtId="0" fontId="0" fillId="0" borderId="0" xfId="0"/>
    <xf numFmtId="49" fontId="0" fillId="0" borderId="0" xfId="0" applyNumberFormat="1" applyAlignment="1">
      <alignment wrapText="1"/>
    </xf>
    <xf numFmtId="0" fontId="2" fillId="0" borderId="0" xfId="0" applyFont="1" applyAlignment="1">
      <alignment wrapText="1"/>
    </xf>
    <xf numFmtId="0" fontId="3" fillId="0" borderId="0" xfId="0" applyFont="1"/>
    <xf numFmtId="0" fontId="3" fillId="0" borderId="0" xfId="0" applyFont="1" applyAlignment="1">
      <alignment wrapText="1"/>
    </xf>
    <xf numFmtId="0" fontId="2" fillId="0" borderId="0" xfId="0" applyFont="1"/>
    <xf numFmtId="49" fontId="3" fillId="0" borderId="0" xfId="0" applyNumberFormat="1" applyFont="1" applyAlignment="1">
      <alignment wrapText="1"/>
    </xf>
    <xf numFmtId="0" fontId="0" fillId="3" borderId="0" xfId="0" applyFill="1"/>
    <xf numFmtId="0" fontId="3" fillId="3" borderId="0" xfId="0" applyFont="1" applyFill="1"/>
    <xf numFmtId="0" fontId="3" fillId="0" borderId="0" xfId="0" applyFont="1" applyAlignment="1">
      <alignment horizontal="left"/>
    </xf>
    <xf numFmtId="0" fontId="3" fillId="3" borderId="0" xfId="0" applyFont="1" applyFill="1" applyAlignment="1">
      <alignment wrapText="1"/>
    </xf>
    <xf numFmtId="0" fontId="3" fillId="4" borderId="0" xfId="0" applyFont="1" applyFill="1" applyAlignment="1">
      <alignment horizontal="left"/>
    </xf>
    <xf numFmtId="0" fontId="3" fillId="4" borderId="0" xfId="0" applyFont="1" applyFill="1"/>
    <xf numFmtId="10" fontId="3" fillId="4" borderId="0" xfId="0" applyNumberFormat="1" applyFont="1" applyFill="1"/>
    <xf numFmtId="0" fontId="3" fillId="5" borderId="0" xfId="0" applyFont="1" applyFill="1" applyAlignment="1">
      <alignment horizontal="left"/>
    </xf>
    <xf numFmtId="0" fontId="3" fillId="5" borderId="0" xfId="0" applyFont="1" applyFill="1"/>
    <xf numFmtId="0" fontId="1" fillId="0" borderId="0" xfId="0" applyFont="1"/>
    <xf numFmtId="0" fontId="4" fillId="4" borderId="0" xfId="0" applyFont="1" applyFill="1" applyAlignment="1">
      <alignment horizontal="left"/>
    </xf>
    <xf numFmtId="0" fontId="0" fillId="4" borderId="0" xfId="0" applyFill="1"/>
    <xf numFmtId="0" fontId="2" fillId="3" borderId="0" xfId="0" applyFont="1" applyFill="1" applyAlignment="1">
      <alignment wrapText="1"/>
    </xf>
    <xf numFmtId="10" fontId="2" fillId="0" borderId="0" xfId="0" applyNumberFormat="1" applyFont="1"/>
    <xf numFmtId="0" fontId="2" fillId="4" borderId="0" xfId="0" applyFont="1" applyFill="1"/>
    <xf numFmtId="10" fontId="2" fillId="5" borderId="0" xfId="0" applyNumberFormat="1" applyFont="1" applyFill="1"/>
    <xf numFmtId="0" fontId="2" fillId="5" borderId="0" xfId="0" applyFont="1" applyFill="1"/>
    <xf numFmtId="10" fontId="2" fillId="4" borderId="0" xfId="0" applyNumberFormat="1" applyFont="1" applyFill="1"/>
    <xf numFmtId="0" fontId="2" fillId="3" borderId="0" xfId="0" applyFont="1" applyFill="1"/>
    <xf numFmtId="0" fontId="2" fillId="0" borderId="0" xfId="0" applyFont="1" applyFill="1"/>
    <xf numFmtId="0" fontId="1" fillId="4" borderId="0" xfId="0" applyFont="1" applyFill="1"/>
    <xf numFmtId="0" fontId="5" fillId="4" borderId="0" xfId="0" applyFont="1" applyFill="1" applyAlignment="1">
      <alignment horizontal="left"/>
    </xf>
    <xf numFmtId="10" fontId="5" fillId="4" borderId="0" xfId="0" applyNumberFormat="1" applyFont="1" applyFill="1"/>
    <xf numFmtId="0" fontId="5" fillId="4" borderId="0" xfId="0" applyFont="1" applyFill="1"/>
    <xf numFmtId="0" fontId="6" fillId="4" borderId="0" xfId="0" applyFont="1" applyFill="1"/>
    <xf numFmtId="0" fontId="5" fillId="3" borderId="0" xfId="0" applyFont="1" applyFill="1"/>
    <xf numFmtId="0" fontId="6" fillId="3" borderId="0" xfId="0" applyFont="1" applyFill="1"/>
    <xf numFmtId="0" fontId="0" fillId="4" borderId="0" xfId="0" applyFill="1" applyAlignment="1">
      <alignment horizontal="left"/>
    </xf>
    <xf numFmtId="0" fontId="7" fillId="3" borderId="0" xfId="0" applyFont="1" applyFill="1"/>
    <xf numFmtId="0" fontId="0" fillId="5" borderId="0" xfId="0" applyFill="1"/>
    <xf numFmtId="0" fontId="7" fillId="4" borderId="0" xfId="0" applyFont="1" applyFill="1"/>
    <xf numFmtId="0" fontId="3" fillId="5" borderId="0" xfId="0" applyNumberFormat="1" applyFont="1" applyFill="1"/>
    <xf numFmtId="0" fontId="2" fillId="5" borderId="0" xfId="0" applyNumberFormat="1" applyFont="1" applyFill="1"/>
    <xf numFmtId="0" fontId="1" fillId="3" borderId="0" xfId="0" applyFont="1" applyFill="1"/>
    <xf numFmtId="0" fontId="3" fillId="4" borderId="0" xfId="0" applyNumberFormat="1" applyFont="1" applyFill="1"/>
    <xf numFmtId="0" fontId="8" fillId="3" borderId="0" xfId="0" applyFont="1" applyFill="1"/>
    <xf numFmtId="0" fontId="9" fillId="4" borderId="0" xfId="0" applyFont="1" applyFill="1"/>
    <xf numFmtId="0" fontId="3" fillId="0" borderId="0" xfId="0" applyFont="1" applyFill="1"/>
    <xf numFmtId="0" fontId="2" fillId="4" borderId="0" xfId="0" applyFont="1" applyFill="1" applyAlignment="1">
      <alignment wrapText="1"/>
    </xf>
    <xf numFmtId="0" fontId="2" fillId="3" borderId="0" xfId="0" applyFont="1" applyFill="1" applyAlignment="1"/>
    <xf numFmtId="10" fontId="3" fillId="3" borderId="0" xfId="0" applyNumberFormat="1" applyFont="1" applyFill="1"/>
    <xf numFmtId="0" fontId="2" fillId="3" borderId="0" xfId="0" applyFont="1" applyFill="1" applyAlignment="1">
      <alignment horizontal="left" wrapText="1"/>
    </xf>
    <xf numFmtId="0" fontId="3" fillId="0" borderId="0" xfId="0" applyFont="1" applyAlignment="1">
      <alignment horizontal="left" vertical="center" wrapText="1"/>
    </xf>
    <xf numFmtId="0" fontId="3" fillId="4" borderId="0" xfId="0" applyFont="1" applyFill="1" applyAlignment="1">
      <alignment horizontal="left" vertical="center" wrapText="1"/>
    </xf>
    <xf numFmtId="0" fontId="5" fillId="4" borderId="0" xfId="0" applyFont="1" applyFill="1" applyAlignment="1">
      <alignment horizontal="left" vertical="center" wrapText="1"/>
    </xf>
    <xf numFmtId="0" fontId="2" fillId="4" borderId="0" xfId="0" applyNumberFormat="1" applyFont="1" applyFill="1"/>
    <xf numFmtId="0" fontId="5" fillId="5" borderId="0" xfId="0" applyFont="1" applyFill="1"/>
    <xf numFmtId="164" fontId="2" fillId="0" borderId="0" xfId="0" applyNumberFormat="1" applyFont="1"/>
    <xf numFmtId="164" fontId="2" fillId="4" borderId="0" xfId="0" applyNumberFormat="1" applyFont="1" applyFill="1"/>
    <xf numFmtId="164" fontId="2" fillId="5" borderId="0" xfId="0" applyNumberFormat="1" applyFont="1" applyFill="1"/>
    <xf numFmtId="164" fontId="0" fillId="4" borderId="0" xfId="0" applyNumberFormat="1" applyFill="1"/>
    <xf numFmtId="164" fontId="3" fillId="3" borderId="0" xfId="0" applyNumberFormat="1" applyFont="1" applyFill="1" applyAlignment="1">
      <alignment wrapText="1"/>
    </xf>
    <xf numFmtId="164" fontId="3" fillId="4" borderId="0" xfId="0" applyNumberFormat="1" applyFont="1" applyFill="1"/>
    <xf numFmtId="164" fontId="2" fillId="0" borderId="0" xfId="0" applyNumberFormat="1" applyFont="1" applyAlignment="1">
      <alignment horizontal="left" indent="1"/>
    </xf>
    <xf numFmtId="164" fontId="2" fillId="3" borderId="0" xfId="0" applyNumberFormat="1" applyFont="1" applyFill="1"/>
    <xf numFmtId="164" fontId="0" fillId="0" borderId="0" xfId="0" applyNumberFormat="1"/>
    <xf numFmtId="164" fontId="2" fillId="4" borderId="0" xfId="1" applyNumberFormat="1" applyFont="1" applyFill="1"/>
    <xf numFmtId="164" fontId="2" fillId="5" borderId="0" xfId="1" applyNumberFormat="1" applyFont="1" applyFill="1"/>
    <xf numFmtId="164" fontId="2" fillId="0" borderId="0" xfId="1" applyNumberFormat="1" applyFont="1"/>
    <xf numFmtId="0" fontId="3" fillId="0" borderId="0" xfId="0" applyFont="1" applyFill="1" applyBorder="1"/>
    <xf numFmtId="0" fontId="3" fillId="0" borderId="0" xfId="0" applyFont="1" applyFill="1" applyBorder="1" applyAlignment="1">
      <alignment wrapText="1"/>
    </xf>
    <xf numFmtId="0" fontId="0" fillId="0" borderId="0" xfId="0" applyFill="1" applyBorder="1"/>
    <xf numFmtId="0" fontId="1" fillId="0" borderId="0" xfId="0" applyFont="1" applyFill="1" applyBorder="1"/>
    <xf numFmtId="0" fontId="2" fillId="0" borderId="0" xfId="0" applyFont="1" applyFill="1" applyBorder="1" applyAlignment="1"/>
    <xf numFmtId="0" fontId="0" fillId="0" borderId="0" xfId="0" applyFill="1" applyBorder="1" applyAlignment="1">
      <alignment wrapText="1"/>
    </xf>
    <xf numFmtId="22" fontId="0" fillId="0" borderId="0" xfId="0" applyNumberFormat="1" applyFont="1" applyAlignment="1"/>
    <xf numFmtId="0" fontId="0" fillId="0" borderId="0" xfId="0" applyFont="1" applyAlignment="1"/>
    <xf numFmtId="49" fontId="0" fillId="0" borderId="0" xfId="0" applyNumberFormat="1" applyFont="1" applyAlignment="1"/>
    <xf numFmtId="0" fontId="0" fillId="2" borderId="0" xfId="0" applyFont="1" applyFill="1" applyAlignment="1"/>
    <xf numFmtId="0" fontId="3" fillId="3" borderId="0" xfId="0" applyFont="1" applyFill="1" applyAlignment="1"/>
    <xf numFmtId="0" fontId="3" fillId="0" borderId="0" xfId="0" applyFont="1" applyFill="1" applyBorder="1" applyAlignment="1"/>
  </cellXfs>
  <cellStyles count="2">
    <cellStyle name="Normal" xfId="0" builtinId="0"/>
    <cellStyle name="Percent" xfId="1" builtinId="5"/>
  </cellStyles>
  <dxfs count="752">
    <dxf>
      <alignment wrapText="0"/>
    </dxf>
    <dxf>
      <alignment wrapText="0"/>
    </dxf>
    <dxf>
      <alignment wrapText="1"/>
    </dxf>
    <dxf>
      <alignment wrapText="1"/>
    </dxf>
    <dxf>
      <alignment wrapText="0"/>
    </dxf>
    <dxf>
      <alignment wrapText="1"/>
    </dxf>
    <dxf>
      <alignment wrapText="0"/>
    </dxf>
    <dxf>
      <alignment wrapText="0"/>
    </dxf>
    <dxf>
      <alignment wrapText="0"/>
    </dxf>
    <dxf>
      <alignment wrapText="1"/>
    </dxf>
    <dxf>
      <alignment wrapText="1"/>
    </dxf>
    <dxf>
      <alignment wrapText="1"/>
    </dxf>
    <dxf>
      <numFmt numFmtId="164" formatCode="0.0%"/>
    </dxf>
    <dxf>
      <fill>
        <patternFill>
          <bgColor theme="2" tint="-9.9978637043366805E-2"/>
        </patternFill>
      </fill>
    </dxf>
    <dxf>
      <fill>
        <patternFill>
          <bgColor theme="2" tint="-9.9978637043366805E-2"/>
        </patternFill>
      </fill>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FFC000"/>
        </patternFill>
      </fill>
    </dxf>
    <dxf>
      <fill>
        <patternFill>
          <bgColor rgb="FFFFC000"/>
        </patternFill>
      </fill>
    </dxf>
    <dxf>
      <numFmt numFmtId="14" formatCode="0.00%"/>
    </dxf>
    <dxf>
      <fill>
        <patternFill patternType="solid">
          <bgColor rgb="FFFFC000"/>
        </patternFill>
      </fill>
    </dxf>
    <dxf>
      <fill>
        <patternFill patternType="solid">
          <bgColor rgb="FFFFC000"/>
        </patternFill>
      </fill>
    </dxf>
    <dxf>
      <alignment wrapText="1"/>
    </dxf>
    <dxf>
      <numFmt numFmtId="164" formatCode="0.0%"/>
    </dxf>
    <dxf>
      <fill>
        <patternFill>
          <bgColor rgb="FFFFC000"/>
        </patternFill>
      </fill>
    </dxf>
    <dxf>
      <fill>
        <patternFill>
          <bgColor rgb="FFFFC000"/>
        </patternFill>
      </fill>
    </dxf>
    <dxf>
      <fill>
        <patternFill>
          <bgColor theme="2" tint="-9.9978637043366805E-2"/>
        </patternFill>
      </fill>
    </dxf>
    <dxf>
      <fill>
        <patternFill>
          <bgColor theme="2" tint="-9.9978637043366805E-2"/>
        </patternFill>
      </fill>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4" formatCode="0.00%"/>
    </dxf>
    <dxf>
      <fill>
        <patternFill patternType="solid">
          <bgColor rgb="FFFFC000"/>
        </patternFill>
      </fill>
    </dxf>
    <dxf>
      <fill>
        <patternFill patternType="solid">
          <bgColor rgb="FFFFC000"/>
        </patternFill>
      </fill>
    </dxf>
    <dxf>
      <alignment wrapText="1"/>
    </dxf>
    <dxf>
      <alignment wrapText="1"/>
    </dxf>
    <dxf>
      <font>
        <sz val="9"/>
      </font>
    </dxf>
    <dxf>
      <font>
        <sz val="9"/>
      </font>
    </dxf>
    <dxf>
      <font>
        <name val="Arial"/>
        <scheme val="none"/>
      </font>
    </dxf>
    <dxf>
      <numFmt numFmtId="164" formatCode="0.0%"/>
    </dxf>
    <dxf>
      <alignment wrapText="1"/>
    </dxf>
    <dxf>
      <font>
        <b/>
      </font>
    </dxf>
    <dxf>
      <fill>
        <patternFill patternType="solid">
          <bgColor rgb="FFFFC000"/>
        </patternFill>
      </fill>
    </dxf>
    <dxf>
      <alignment wrapText="1"/>
    </dxf>
    <dxf>
      <fill>
        <patternFill patternType="solid">
          <bgColor rgb="FFFFC000"/>
        </patternFill>
      </fill>
    </dxf>
    <dxf>
      <fill>
        <patternFill patternType="solid">
          <bgColor rgb="FFFFC000"/>
        </patternFill>
      </fill>
    </dxf>
    <dxf>
      <font>
        <b/>
      </font>
    </dxf>
    <dxf>
      <font>
        <sz val="9"/>
      </font>
    </dxf>
    <dxf>
      <font>
        <name val="Arial"/>
        <scheme val="none"/>
      </font>
    </dxf>
    <dxf>
      <font>
        <b/>
      </font>
    </dxf>
    <dxf>
      <font>
        <sz val="9"/>
      </font>
    </dxf>
    <dxf>
      <font>
        <name val="Arial"/>
        <scheme val="none"/>
      </font>
    </dxf>
    <dxf>
      <alignment wrapText="1"/>
    </dxf>
    <dxf>
      <alignment wrapText="1"/>
    </dxf>
    <dxf>
      <numFmt numFmtId="164" formatCode="0.0%"/>
    </dxf>
    <dxf>
      <alignment wrapText="1"/>
    </dxf>
    <dxf>
      <numFmt numFmtId="164" formatCode="0.0%"/>
    </dxf>
    <dxf>
      <fill>
        <patternFill patternType="solid">
          <bgColor theme="0"/>
        </patternFill>
      </fill>
    </dxf>
    <dxf>
      <fill>
        <patternFill>
          <bgColor rgb="FFFFC000"/>
        </patternFill>
      </fill>
    </dxf>
    <dxf>
      <fill>
        <patternFill>
          <bgColor rgb="FFFFC000"/>
        </patternFill>
      </fill>
    </dxf>
    <dxf>
      <fill>
        <patternFill patternType="solid">
          <bgColor theme="2" tint="-9.9978637043366805E-2"/>
        </patternFill>
      </fill>
    </dxf>
    <dxf>
      <fill>
        <patternFill patternType="solid">
          <bgColor theme="2" tint="-9.9978637043366805E-2"/>
        </patternFill>
      </fill>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4" formatCode="0.00%"/>
    </dxf>
    <dxf>
      <fill>
        <patternFill>
          <bgColor rgb="FFFFC000"/>
        </patternFill>
      </fill>
    </dxf>
    <dxf>
      <fill>
        <patternFill>
          <bgColor rgb="FFFFC000"/>
        </patternFill>
      </fill>
    </dxf>
    <dxf>
      <fill>
        <patternFill patternType="solid">
          <bgColor rgb="FFFFC000"/>
        </patternFill>
      </fill>
    </dxf>
    <dxf>
      <alignment wrapText="1"/>
    </dxf>
    <dxf>
      <numFmt numFmtId="164" formatCode="0.0%"/>
    </dxf>
    <dxf>
      <numFmt numFmtId="164" formatCode="0.0%"/>
    </dxf>
    <dxf>
      <fill>
        <patternFill>
          <bgColor theme="2" tint="-9.9978637043366805E-2"/>
        </patternFill>
      </fill>
    </dxf>
    <dxf>
      <fill>
        <patternFill>
          <bgColor theme="2" tint="-9.9978637043366805E-2"/>
        </patternFill>
      </fill>
    </dxf>
    <dxf>
      <font>
        <sz val="9"/>
      </font>
    </dxf>
    <dxf>
      <font>
        <sz val="9"/>
      </font>
    </dxf>
    <dxf>
      <font>
        <name val="Arial"/>
        <scheme val="none"/>
      </font>
    </dxf>
    <dxf>
      <font>
        <name val="Arial"/>
        <scheme val="none"/>
      </font>
    </dxf>
    <dxf>
      <font>
        <sz val="9"/>
      </font>
    </dxf>
    <dxf>
      <font>
        <name val="Arial"/>
        <scheme val="none"/>
      </font>
    </dxf>
    <dxf>
      <font>
        <b/>
      </font>
    </dxf>
    <dxf>
      <font>
        <sz val="9"/>
      </font>
    </dxf>
    <dxf>
      <font>
        <sz val="9"/>
      </font>
    </dxf>
    <dxf>
      <font>
        <name val="Arial"/>
        <scheme val="none"/>
      </font>
    </dxf>
    <dxf>
      <font>
        <name val="Arial"/>
        <scheme val="none"/>
      </font>
    </dxf>
    <dxf>
      <fill>
        <patternFill patternType="solid">
          <bgColor rgb="FFFFC000"/>
        </patternFill>
      </fill>
    </dxf>
    <dxf>
      <fill>
        <patternFill patternType="solid">
          <bgColor rgb="FFFFC000"/>
        </patternFill>
      </fill>
    </dxf>
    <dxf>
      <numFmt numFmtId="14" formatCode="0.00%"/>
    </dxf>
    <dxf>
      <alignment wrapText="1"/>
    </dxf>
    <dxf>
      <alignment wrapText="1"/>
    </dxf>
    <dxf>
      <numFmt numFmtId="164" formatCode="0.0%"/>
    </dxf>
    <dxf>
      <fill>
        <patternFill patternType="solid">
          <bgColor theme="2" tint="-9.9978637043366805E-2"/>
        </patternFill>
      </fill>
    </dxf>
    <dxf>
      <fill>
        <patternFill patternType="solid">
          <bgColor theme="2" tint="-9.9978637043366805E-2"/>
        </patternFill>
      </fill>
    </dxf>
    <dxf>
      <font>
        <b/>
      </font>
    </dxf>
    <dxf>
      <numFmt numFmtId="14" formatCode="0.00%"/>
    </dxf>
    <dxf>
      <font>
        <sz val="9"/>
      </font>
    </dxf>
    <dxf>
      <font>
        <sz val="9"/>
      </font>
    </dxf>
    <dxf>
      <font>
        <sz val="9"/>
      </font>
    </dxf>
    <dxf>
      <font>
        <name val="Arial"/>
        <scheme val="none"/>
      </font>
    </dxf>
    <dxf>
      <font>
        <name val="Arial"/>
        <scheme val="none"/>
      </font>
    </dxf>
    <dxf>
      <font>
        <name val="Arial"/>
        <scheme val="none"/>
      </font>
    </dxf>
    <dxf>
      <font>
        <sz val="9"/>
      </font>
    </dxf>
    <dxf>
      <font>
        <sz val="9"/>
      </font>
    </dxf>
    <dxf>
      <font>
        <sz val="9"/>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alignment wrapText="1"/>
    </dxf>
    <dxf>
      <numFmt numFmtId="164" formatCode="0.0%"/>
    </dxf>
    <dxf>
      <alignment wrapText="1"/>
    </dxf>
    <dxf>
      <fill>
        <patternFill patternType="solid">
          <bgColor rgb="FFFFC000"/>
        </patternFill>
      </fill>
    </dxf>
    <dxf>
      <font>
        <sz val="9"/>
      </font>
    </dxf>
    <dxf>
      <font>
        <name val="Arial"/>
        <scheme val="none"/>
      </font>
    </dxf>
    <dxf>
      <font>
        <b/>
      </font>
    </dxf>
    <dxf>
      <alignment wrapText="1"/>
    </dxf>
    <dxf>
      <fill>
        <patternFill patternType="solid">
          <bgColor rgb="FFFFC000"/>
        </patternFill>
      </fill>
    </dxf>
    <dxf>
      <font>
        <b/>
      </font>
    </dxf>
    <dxf>
      <font>
        <sz val="9"/>
      </font>
    </dxf>
    <dxf>
      <font>
        <name val="Arial"/>
        <scheme val="none"/>
      </font>
    </dxf>
    <dxf>
      <font>
        <b/>
      </font>
    </dxf>
    <dxf>
      <alignment wrapText="1"/>
    </dxf>
    <dxf>
      <fill>
        <patternFill patternType="solid">
          <bgColor theme="0"/>
        </patternFill>
      </fill>
    </dxf>
    <dxf>
      <font>
        <sz val="9"/>
      </font>
    </dxf>
    <dxf>
      <font>
        <sz val="9"/>
      </font>
    </dxf>
    <dxf>
      <font>
        <sz val="9"/>
      </font>
    </dxf>
    <dxf>
      <font>
        <name val="Arial"/>
        <scheme val="none"/>
      </font>
    </dxf>
    <dxf>
      <font>
        <name val="Arial"/>
        <scheme val="none"/>
      </font>
    </dxf>
    <dxf>
      <font>
        <name val="Arial"/>
        <scheme val="none"/>
      </font>
    </dxf>
    <dxf>
      <fill>
        <patternFill>
          <bgColor rgb="FFFFC000"/>
        </patternFill>
      </fill>
    </dxf>
    <dxf>
      <alignment wrapText="1"/>
    </dxf>
    <dxf>
      <numFmt numFmtId="164" formatCode="0.0%"/>
    </dxf>
    <dxf>
      <numFmt numFmtId="164" formatCode="0.0%"/>
    </dxf>
    <dxf>
      <fill>
        <patternFill patternType="solid">
          <bgColor theme="0"/>
        </patternFill>
      </fill>
    </dxf>
    <dxf>
      <fill>
        <patternFill patternType="solid">
          <bgColor theme="2" tint="-9.9978637043366805E-2"/>
        </patternFill>
      </fill>
    </dxf>
    <dxf>
      <fill>
        <patternFill patternType="solid">
          <bgColor theme="2" tint="-9.9978637043366805E-2"/>
        </patternFill>
      </fill>
    </dxf>
    <dxf>
      <font>
        <b/>
      </font>
    </dxf>
    <dxf>
      <font>
        <i val="0"/>
      </font>
    </dxf>
    <dxf>
      <fill>
        <patternFill patternType="solid">
          <bgColor rgb="FFFFC000"/>
        </patternFill>
      </fill>
    </dxf>
    <dxf>
      <fill>
        <patternFill patternType="solid">
          <bgColor rgb="FFFFC000"/>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4" formatCode="0.00%"/>
    </dxf>
    <dxf>
      <alignment wrapText="1"/>
    </dxf>
    <dxf>
      <alignment wrapText="1"/>
    </dxf>
    <dxf>
      <numFmt numFmtId="164" formatCode="0.0%"/>
    </dxf>
    <dxf>
      <numFmt numFmtId="164" formatCode="0.0%"/>
    </dxf>
    <dxf>
      <font>
        <b/>
      </font>
    </dxf>
    <dxf>
      <fill>
        <patternFill>
          <bgColor theme="2" tint="-9.9978637043366805E-2"/>
        </patternFill>
      </fill>
    </dxf>
    <dxf>
      <fill>
        <patternFill>
          <bgColor theme="2" tint="-9.9978637043366805E-2"/>
        </patternFill>
      </fill>
    </dxf>
    <dxf>
      <fill>
        <patternFill>
          <bgColor rgb="FFFFC000"/>
        </patternFill>
      </fill>
    </dxf>
    <dxf>
      <fill>
        <patternFill>
          <bgColor rgb="FFFFC000"/>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1"/>
    </dxf>
    <dxf>
      <numFmt numFmtId="164" formatCode="0.0%"/>
    </dxf>
    <dxf>
      <fill>
        <patternFill>
          <bgColor theme="2" tint="-9.9978637043366805E-2"/>
        </patternFill>
      </fill>
    </dxf>
    <dxf>
      <fill>
        <patternFill>
          <bgColor theme="2" tint="-9.9978637043366805E-2"/>
        </patternFill>
      </fill>
    </dxf>
    <dxf>
      <font>
        <b/>
      </font>
    </dxf>
    <dxf>
      <fill>
        <patternFill patternType="solid">
          <bgColor rgb="FFFFC000"/>
        </patternFill>
      </fill>
    </dxf>
    <dxf>
      <fill>
        <patternFill patternType="solid">
          <bgColor rgb="FFFFC000"/>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4" formatCode="0.00%"/>
    </dxf>
    <dxf>
      <alignment wrapText="1"/>
    </dxf>
    <dxf>
      <numFmt numFmtId="164" formatCode="0.0%"/>
    </dxf>
    <dxf>
      <numFmt numFmtId="164" formatCode="0.0%"/>
    </dxf>
    <dxf>
      <font>
        <b/>
      </font>
    </dxf>
    <dxf>
      <fill>
        <patternFill>
          <bgColor theme="2" tint="-9.9978637043366805E-2"/>
        </patternFill>
      </fill>
    </dxf>
    <dxf>
      <fill>
        <patternFill>
          <bgColor theme="2" tint="-9.9978637043366805E-2"/>
        </patternFill>
      </fill>
    </dxf>
    <dxf>
      <font>
        <sz val="9"/>
      </font>
    </dxf>
    <dxf>
      <font>
        <sz val="9"/>
      </font>
    </dxf>
    <dxf>
      <font>
        <name val="Arial"/>
        <scheme val="none"/>
      </font>
    </dxf>
    <dxf>
      <font>
        <name val="Arial"/>
        <scheme val="none"/>
      </font>
    </dxf>
    <dxf>
      <font>
        <sz val="9"/>
      </font>
    </dxf>
    <dxf>
      <font>
        <sz val="9"/>
      </font>
    </dxf>
    <dxf>
      <font>
        <sz val="9"/>
      </font>
    </dxf>
    <dxf>
      <font>
        <name val="Arial"/>
        <scheme val="none"/>
      </font>
    </dxf>
    <dxf>
      <font>
        <name val="Arial"/>
        <scheme val="none"/>
      </font>
    </dxf>
    <dxf>
      <font>
        <name val="Arial"/>
        <scheme val="none"/>
      </font>
    </dxf>
    <dxf>
      <numFmt numFmtId="14" formatCode="0.00%"/>
    </dxf>
    <dxf>
      <fill>
        <patternFill patternType="solid">
          <bgColor rgb="FFFFC000"/>
        </patternFill>
      </fill>
    </dxf>
    <dxf>
      <fill>
        <patternFill patternType="solid">
          <bgColor rgb="FFFFC000"/>
        </patternFill>
      </fill>
    </dxf>
    <dxf>
      <alignment wrapText="1"/>
    </dxf>
    <dxf>
      <alignment wrapText="1"/>
    </dxf>
    <dxf>
      <alignment wrapText="1"/>
    </dxf>
    <dxf>
      <numFmt numFmtId="164" formatCode="0.0%"/>
    </dxf>
    <dxf>
      <font>
        <b/>
      </font>
    </dxf>
    <dxf>
      <fill>
        <patternFill>
          <bgColor theme="2" tint="-9.9978637043366805E-2"/>
        </patternFill>
      </fill>
    </dxf>
    <dxf>
      <fill>
        <patternFill>
          <bgColor theme="2" tint="-9.9978637043366805E-2"/>
        </patternFill>
      </fill>
    </dxf>
    <dxf>
      <font>
        <sz val="9"/>
      </font>
    </dxf>
    <dxf>
      <font>
        <sz val="9"/>
      </font>
    </dxf>
    <dxf>
      <font>
        <sz val="9"/>
      </font>
    </dxf>
    <dxf>
      <font>
        <sz val="9"/>
      </font>
    </dxf>
    <dxf>
      <font>
        <sz val="9"/>
      </font>
    </dxf>
    <dxf>
      <font>
        <sz val="9"/>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bgColor theme="2"/>
        </patternFill>
      </fill>
    </dxf>
    <dxf>
      <fill>
        <patternFill>
          <bgColor rgb="FFFFC000"/>
        </patternFill>
      </fill>
    </dxf>
    <dxf>
      <fill>
        <patternFill>
          <bgColor rgb="FFFFC000"/>
        </patternFill>
      </fill>
    </dxf>
    <dxf>
      <alignment wrapText="1"/>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alignment wrapText="1"/>
    </dxf>
    <dxf>
      <numFmt numFmtId="164" formatCode="0.0%"/>
    </dxf>
    <dxf>
      <numFmt numFmtId="164" formatCode="0.0%"/>
    </dxf>
    <dxf>
      <numFmt numFmtId="14" formatCode="0.00%"/>
    </dxf>
    <dxf>
      <font>
        <b/>
      </font>
    </dxf>
    <dxf>
      <fill>
        <patternFill patternType="solid">
          <bgColor theme="2" tint="-9.9978637043366805E-2"/>
        </patternFill>
      </fill>
    </dxf>
    <dxf>
      <fill>
        <patternFill patternType="solid">
          <bgColor theme="2" tint="-9.9978637043366805E-2"/>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alignment wrapText="1"/>
    </dxf>
    <dxf>
      <numFmt numFmtId="164" formatCode="0.0%"/>
    </dxf>
    <dxf>
      <alignment wrapText="1"/>
    </dxf>
    <dxf>
      <numFmt numFmtId="164" formatCode="0.0%"/>
    </dxf>
    <dxf>
      <numFmt numFmtId="164" formatCode="0.0%"/>
    </dxf>
    <dxf>
      <fill>
        <patternFill>
          <bgColor theme="2" tint="-9.9978637043366805E-2"/>
        </patternFill>
      </fill>
    </dxf>
    <dxf>
      <fill>
        <patternFill>
          <bgColor theme="2" tint="-9.9978637043366805E-2"/>
        </patternFill>
      </fill>
    </dxf>
    <dxf>
      <fill>
        <patternFill>
          <bgColor theme="0"/>
        </patternFill>
      </fill>
    </dxf>
    <dxf>
      <fill>
        <patternFill>
          <bgColor theme="0"/>
        </patternFill>
      </fill>
    </dxf>
    <dxf>
      <fill>
        <patternFill patternType="solid">
          <bgColor theme="2" tint="-9.9978637043366805E-2"/>
        </patternFill>
      </fill>
    </dxf>
    <dxf>
      <fill>
        <patternFill patternType="solid">
          <bgColor theme="2" tint="-9.9978637043366805E-2"/>
        </patternFill>
      </fill>
    </dxf>
    <dxf>
      <numFmt numFmtId="14" formatCode="0.00%"/>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alignment wrapText="1"/>
    </dxf>
    <dxf>
      <alignment wrapText="1"/>
    </dxf>
    <dxf>
      <font>
        <b/>
      </font>
    </dxf>
    <dxf>
      <font>
        <sz val="9"/>
      </font>
    </dxf>
    <dxf>
      <font>
        <name val="Arial"/>
        <scheme val="none"/>
      </font>
    </dxf>
    <dxf>
      <fill>
        <patternFill patternType="solid">
          <bgColor rgb="FFFFC000"/>
        </patternFill>
      </fill>
    </dxf>
    <dxf>
      <alignment wrapText="1"/>
    </dxf>
    <dxf>
      <alignment wrapText="1"/>
    </dxf>
    <dxf>
      <alignment wrapText="1"/>
    </dxf>
    <dxf>
      <font>
        <b/>
      </font>
    </dxf>
    <dxf>
      <font>
        <sz val="9"/>
      </font>
    </dxf>
    <dxf>
      <font>
        <name val="Arial"/>
        <scheme val="none"/>
      </font>
    </dxf>
    <dxf>
      <fill>
        <patternFill patternType="solid">
          <bgColor rgb="FFFFC000"/>
        </patternFill>
      </fill>
    </dxf>
    <dxf>
      <fill>
        <patternFill patternType="solid">
          <bgColor rgb="FFFFC000"/>
        </patternFill>
      </fill>
    </dxf>
    <dxf>
      <font>
        <sz val="9"/>
      </font>
    </dxf>
    <dxf>
      <font>
        <name val="Arial"/>
        <scheme val="none"/>
      </font>
    </dxf>
    <dxf>
      <font>
        <b/>
      </font>
    </dxf>
    <dxf>
      <alignment wrapText="1"/>
    </dxf>
    <dxf>
      <alignment wrapText="1"/>
    </dxf>
    <dxf>
      <fill>
        <patternFill>
          <bgColor rgb="FFFFC000"/>
        </patternFill>
      </fill>
    </dxf>
    <dxf>
      <fill>
        <patternFill patternType="solid">
          <bgColor rgb="FFFFC000"/>
        </patternFill>
      </fill>
    </dxf>
    <dxf>
      <numFmt numFmtId="164" formatCode="0.0%"/>
    </dxf>
    <dxf>
      <numFmt numFmtId="164" formatCode="0.0%"/>
    </dxf>
    <dxf>
      <fill>
        <patternFill patternType="solid">
          <bgColor theme="2" tint="-9.9978637043366805E-2"/>
        </patternFill>
      </fill>
    </dxf>
    <dxf>
      <fill>
        <patternFill patternType="solid">
          <bgColor theme="2" tint="-9.9978637043366805E-2"/>
        </patternFill>
      </fill>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4" formatCode="0.00%"/>
    </dxf>
    <dxf>
      <fill>
        <patternFill patternType="solid">
          <bgColor rgb="FFFFC000"/>
        </patternFill>
      </fill>
    </dxf>
    <dxf>
      <fill>
        <patternFill patternType="solid">
          <bgColor rgb="FFFFC000"/>
        </patternFill>
      </fill>
    </dxf>
    <dxf>
      <alignment wrapText="1"/>
    </dxf>
    <dxf>
      <numFmt numFmtId="164" formatCode="0.0%"/>
    </dxf>
    <dxf>
      <alignment horizontal="left" relativeIndent="1"/>
    </dxf>
    <dxf>
      <fill>
        <patternFill>
          <bgColor theme="2" tint="-9.9978637043366805E-2"/>
        </patternFill>
      </fill>
    </dxf>
    <dxf>
      <fill>
        <patternFill>
          <bgColor theme="2" tint="-9.9978637043366805E-2"/>
        </patternFill>
      </fill>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FFC000"/>
        </patternFill>
      </fill>
    </dxf>
    <dxf>
      <fill>
        <patternFill>
          <bgColor rgb="FFFFC000"/>
        </patternFill>
      </fill>
    </dxf>
    <dxf>
      <numFmt numFmtId="14" formatCode="0.00%"/>
    </dxf>
    <dxf>
      <fill>
        <patternFill patternType="solid">
          <bgColor rgb="FFFFC000"/>
        </patternFill>
      </fill>
    </dxf>
    <dxf>
      <fill>
        <patternFill patternType="solid">
          <bgColor rgb="FFFFC000"/>
        </patternFill>
      </fill>
    </dxf>
    <dxf>
      <alignment wrapText="1"/>
    </dxf>
    <dxf>
      <numFmt numFmtId="164" formatCode="0.0%"/>
    </dxf>
    <dxf>
      <alignment wrapText="1"/>
    </dxf>
    <dxf>
      <numFmt numFmtId="164" formatCode="0.0%"/>
    </dxf>
    <dxf>
      <fill>
        <patternFill>
          <bgColor theme="2" tint="-9.9978637043366805E-2"/>
        </patternFill>
      </fill>
    </dxf>
    <dxf>
      <fill>
        <patternFill>
          <bgColor theme="0"/>
        </patternFill>
      </fill>
    </dxf>
    <dxf>
      <fill>
        <patternFill patternType="solid">
          <bgColor theme="2" tint="-9.9978637043366805E-2"/>
        </patternFill>
      </fill>
    </dxf>
    <dxf>
      <fill>
        <patternFill patternType="solid">
          <bgColor theme="2" tint="-9.9978637043366805E-2"/>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font>
    </dxf>
    <dxf>
      <numFmt numFmtId="14" formatCode="0.00%"/>
    </dxf>
    <dxf>
      <font>
        <b/>
      </font>
    </dxf>
    <dxf>
      <font>
        <b/>
      </font>
    </dxf>
    <dxf>
      <fill>
        <patternFill>
          <bgColor rgb="FFFFC000"/>
        </patternFill>
      </fill>
    </dxf>
    <dxf>
      <fill>
        <patternFill>
          <bgColor rgb="FFFFC000"/>
        </patternFill>
      </fill>
    </dxf>
    <dxf>
      <alignment wrapText="1"/>
    </dxf>
    <dxf>
      <numFmt numFmtId="164" formatCode="0.0%"/>
    </dxf>
    <dxf>
      <numFmt numFmtId="164" formatCode="0.0%"/>
    </dxf>
    <dxf>
      <fill>
        <patternFill patternType="solid">
          <bgColor theme="2" tint="-9.9978637043366805E-2"/>
        </patternFill>
      </fill>
    </dxf>
    <dxf>
      <fill>
        <patternFill patternType="solid">
          <bgColor theme="2" tint="-9.9978637043366805E-2"/>
        </patternFill>
      </fill>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numFmt numFmtId="14" formatCode="0.00%"/>
    </dxf>
    <dxf>
      <alignment wrapText="1"/>
    </dxf>
    <dxf>
      <numFmt numFmtId="164" formatCode="0.0%"/>
    </dxf>
    <dxf>
      <numFmt numFmtId="164" formatCode="0.0%"/>
    </dxf>
    <dxf>
      <font>
        <b/>
      </font>
    </dxf>
    <dxf>
      <fill>
        <patternFill patternType="solid">
          <bgColor rgb="FFFFC000"/>
        </patternFill>
      </fill>
    </dxf>
    <dxf>
      <fill>
        <patternFill patternType="solid">
          <bgColor rgb="FFFFC000"/>
        </patternFill>
      </fill>
    </dxf>
    <dxf>
      <fill>
        <patternFill>
          <bgColor theme="2" tint="-9.9978637043366805E-2"/>
        </patternFill>
      </fill>
    </dxf>
    <dxf>
      <fill>
        <patternFill>
          <bgColor theme="2" tint="-9.9978637043366805E-2"/>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numFmt numFmtId="14" formatCode="0.00%"/>
    </dxf>
    <dxf>
      <alignment wrapText="1"/>
    </dxf>
    <dxf>
      <numFmt numFmtId="164" formatCode="0.0%"/>
    </dxf>
    <dxf>
      <alignment wrapText="1"/>
    </dxf>
    <dxf>
      <numFmt numFmtId="164" formatCode="0.0%"/>
    </dxf>
    <dxf>
      <font>
        <b/>
      </font>
    </dxf>
    <dxf>
      <numFmt numFmtId="14" formatCode="0.00%"/>
    </dxf>
    <dxf>
      <fill>
        <patternFill patternType="solid">
          <bgColor theme="2" tint="-9.9978637043366805E-2"/>
        </patternFill>
      </fill>
    </dxf>
    <dxf>
      <fill>
        <patternFill patternType="solid">
          <bgColor theme="2" tint="-9.9978637043366805E-2"/>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alignment wrapText="1"/>
    </dxf>
    <dxf>
      <alignment wrapText="1"/>
    </dxf>
    <dxf>
      <numFmt numFmtId="164" formatCode="0.0%"/>
    </dxf>
    <dxf>
      <numFmt numFmtId="164" formatCode="0.0%"/>
    </dxf>
    <dxf>
      <fill>
        <patternFill>
          <bgColor rgb="FFFFC000"/>
        </patternFill>
      </fill>
    </dxf>
    <dxf>
      <fill>
        <patternFill>
          <bgColor rgb="FFFFC000"/>
        </patternFill>
      </fill>
    </dxf>
    <dxf>
      <fill>
        <patternFill patternType="solid">
          <bgColor theme="2" tint="-9.9978637043366805E-2"/>
        </patternFill>
      </fill>
    </dxf>
    <dxf>
      <fill>
        <patternFill patternType="solid">
          <bgColor theme="2" tint="-9.9978637043366805E-2"/>
        </patternFill>
      </fill>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4" formatCode="0.00%"/>
    </dxf>
    <dxf>
      <fill>
        <patternFill patternType="solid">
          <bgColor rgb="FFFFC000"/>
        </patternFill>
      </fill>
    </dxf>
    <dxf>
      <fill>
        <patternFill patternType="solid">
          <bgColor rgb="FFFFC000"/>
        </patternFill>
      </fill>
    </dxf>
    <dxf>
      <alignment wrapText="1"/>
    </dxf>
    <dxf>
      <numFmt numFmtId="164" formatCode="0.0%"/>
    </dxf>
    <dxf>
      <font>
        <b/>
      </font>
    </dxf>
    <dxf>
      <fill>
        <patternFill patternType="solid">
          <bgColor rgb="FFFFC000"/>
        </patternFill>
      </fill>
    </dxf>
    <dxf>
      <fill>
        <patternFill patternType="solid">
          <bgColor rgb="FFFFC000"/>
        </patternFill>
      </fill>
    </dxf>
    <dxf>
      <fill>
        <patternFill patternType="solid">
          <bgColor theme="0"/>
        </patternFill>
      </fill>
    </dxf>
    <dxf>
      <fill>
        <patternFill patternType="solid">
          <bgColor theme="2" tint="-9.9978637043366805E-2"/>
        </patternFill>
      </fill>
    </dxf>
    <dxf>
      <fill>
        <patternFill patternType="solid">
          <bgColor theme="2" tint="-9.9978637043366805E-2"/>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numFmt numFmtId="14" formatCode="0.00%"/>
    </dxf>
    <dxf>
      <alignment wrapText="1"/>
    </dxf>
    <dxf>
      <font>
        <sz val="9"/>
      </font>
    </dxf>
    <dxf>
      <font>
        <name val="Arial"/>
        <scheme val="none"/>
      </font>
    </dxf>
    <dxf>
      <font>
        <b/>
      </font>
    </dxf>
    <dxf>
      <alignment wrapText="1"/>
    </dxf>
    <dxf>
      <numFmt numFmtId="164" formatCode="0.0%"/>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2" tint="-9.9978637043366805E-2"/>
        </patternFill>
      </fill>
    </dxf>
    <dxf>
      <fill>
        <patternFill>
          <bgColor theme="2" tint="-9.9978637043366805E-2"/>
        </patternFill>
      </fill>
    </dxf>
    <dxf>
      <fill>
        <patternFill>
          <bgColor rgb="FFFFC000"/>
        </patternFill>
      </fill>
    </dxf>
    <dxf>
      <fill>
        <patternFill>
          <bgColor rgb="FFFFC000"/>
        </patternFill>
      </fill>
    </dxf>
    <dxf>
      <font>
        <sz val="9"/>
      </font>
    </dxf>
    <dxf>
      <font>
        <sz val="9"/>
      </font>
    </dxf>
    <dxf>
      <font>
        <name val="Arial"/>
        <scheme val="none"/>
      </font>
    </dxf>
    <dxf>
      <font>
        <name val="Arial"/>
        <scheme val="none"/>
      </font>
    </dxf>
    <dxf>
      <numFmt numFmtId="14" formatCode="0.00%"/>
    </dxf>
    <dxf>
      <fill>
        <patternFill patternType="solid">
          <bgColor rgb="FFFFC000"/>
        </patternFill>
      </fill>
    </dxf>
    <dxf>
      <fill>
        <patternFill patternType="solid">
          <bgColor rgb="FFFFC000"/>
        </patternFill>
      </fill>
    </dxf>
    <dxf>
      <alignment wrapText="1"/>
    </dxf>
    <dxf>
      <fill>
        <patternFill patternType="solid">
          <bgColor rgb="FFFFC000"/>
        </patternFill>
      </fill>
    </dxf>
    <dxf>
      <fill>
        <patternFill patternType="solid">
          <bgColor rgb="FFFFC000"/>
        </patternFill>
      </fill>
    </dxf>
    <dxf>
      <alignment wrapText="1"/>
    </dxf>
    <dxf>
      <alignment wrapText="1"/>
    </dxf>
    <dxf>
      <alignment wrapText="1"/>
    </dxf>
    <dxf>
      <font>
        <b/>
      </font>
    </dxf>
    <dxf>
      <font>
        <sz val="9"/>
      </font>
    </dxf>
    <dxf>
      <font>
        <name val="Arial"/>
        <scheme val="none"/>
      </font>
    </dxf>
    <dxf>
      <fill>
        <patternFill patternType="solid">
          <bgColor rgb="FFFFC000"/>
        </patternFill>
      </fill>
    </dxf>
    <dxf>
      <fill>
        <patternFill patternType="solid">
          <bgColor rgb="FFFFC000"/>
        </patternFill>
      </fill>
    </dxf>
    <dxf>
      <font>
        <sz val="9"/>
      </font>
    </dxf>
    <dxf>
      <font>
        <name val="Arial"/>
        <scheme val="none"/>
      </font>
    </dxf>
    <dxf>
      <font>
        <b/>
      </font>
    </dxf>
    <dxf>
      <alignment wrapText="1"/>
    </dxf>
    <dxf>
      <alignment wrapText="1"/>
    </dxf>
    <dxf>
      <fill>
        <patternFill patternType="solid">
          <bgColor rgb="FFFFC000"/>
        </patternFill>
      </fill>
    </dxf>
    <dxf>
      <fill>
        <patternFill>
          <bgColor theme="2" tint="-9.9978637043366805E-2"/>
        </patternFill>
      </fill>
    </dxf>
    <dxf>
      <fill>
        <patternFill>
          <bgColor theme="2" tint="-9.9978637043366805E-2"/>
        </patternFill>
      </fill>
    </dxf>
    <dxf>
      <fill>
        <patternFill patternType="solid">
          <bgColor theme="0"/>
        </patternFill>
      </fill>
    </dxf>
    <dxf>
      <fill>
        <patternFill patternType="solid">
          <bgColor theme="0"/>
        </patternFill>
      </fill>
    </dxf>
    <dxf>
      <fill>
        <patternFill patternType="solid">
          <bgColor theme="0"/>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FFC000"/>
        </patternFill>
      </fill>
    </dxf>
    <dxf>
      <fill>
        <patternFill patternType="solid">
          <bgColor rgb="FFFFC000"/>
        </patternFill>
      </fill>
    </dxf>
    <dxf>
      <alignment wrapText="1"/>
    </dxf>
    <dxf>
      <fill>
        <patternFill patternType="solid">
          <bgColor rgb="FFFFC000"/>
        </patternFill>
      </fill>
    </dxf>
    <dxf>
      <fill>
        <patternFill patternType="solid">
          <bgColor rgb="FFFFC000"/>
        </patternFill>
      </fill>
    </dxf>
    <dxf>
      <alignment wrapText="1"/>
    </dxf>
    <dxf>
      <font>
        <b/>
      </font>
    </dxf>
    <dxf>
      <font>
        <sz val="9"/>
      </font>
    </dxf>
    <dxf>
      <font>
        <name val="Arial"/>
        <scheme val="none"/>
      </font>
    </dxf>
    <dxf>
      <font>
        <b/>
      </font>
    </dxf>
    <dxf>
      <fill>
        <patternFill patternType="solid">
          <bgColor rgb="FFFFC000"/>
        </patternFill>
      </fill>
    </dxf>
    <dxf>
      <font>
        <sz val="9"/>
      </font>
    </dxf>
    <dxf>
      <font>
        <name val="Arial"/>
        <scheme val="none"/>
      </font>
    </dxf>
    <dxf>
      <alignment wrapText="1"/>
    </dxf>
    <dxf>
      <fill>
        <patternFill patternType="solid">
          <bgColor rgb="FFFFC000"/>
        </patternFill>
      </fill>
    </dxf>
    <dxf>
      <alignment wrapText="1"/>
    </dxf>
    <dxf>
      <fill>
        <patternFill patternType="solid">
          <bgColor rgb="FFFFC000"/>
        </patternFill>
      </fill>
    </dxf>
    <dxf>
      <alignment wrapText="1"/>
    </dxf>
    <dxf>
      <numFmt numFmtId="164" formatCode="0.0%"/>
    </dxf>
    <dxf>
      <alignment wrapText="1"/>
    </dxf>
    <dxf>
      <font>
        <b/>
      </font>
    </dxf>
    <dxf>
      <font>
        <b/>
      </font>
    </dxf>
    <dxf>
      <alignment wrapText="1"/>
    </dxf>
    <dxf>
      <fill>
        <patternFill patternType="solid">
          <bgColor rgb="FFFFC000"/>
        </patternFill>
      </fill>
    </dxf>
    <dxf>
      <alignment wrapText="1"/>
    </dxf>
    <dxf>
      <numFmt numFmtId="164" formatCode="0.0%"/>
    </dxf>
    <dxf>
      <fill>
        <patternFill>
          <bgColor rgb="FFFFC000"/>
        </patternFill>
      </fill>
    </dxf>
    <dxf>
      <fill>
        <patternFill>
          <bgColor rgb="FFFFC000"/>
        </patternFill>
      </fill>
    </dxf>
    <dxf>
      <fill>
        <patternFill>
          <bgColor theme="2" tint="-9.9978637043366805E-2"/>
        </patternFill>
      </fill>
    </dxf>
    <dxf>
      <fill>
        <patternFill>
          <bgColor theme="2" tint="-9.9978637043366805E-2"/>
        </patternFill>
      </fill>
    </dxf>
    <dxf>
      <font>
        <sz val="9"/>
      </font>
    </dxf>
    <dxf>
      <font>
        <sz val="9"/>
      </font>
    </dxf>
    <dxf>
      <font>
        <sz val="9"/>
      </font>
    </dxf>
    <dxf>
      <font>
        <name val="Arial"/>
        <scheme val="none"/>
      </font>
    </dxf>
    <dxf>
      <font>
        <name val="Arial"/>
        <scheme val="none"/>
      </font>
    </dxf>
    <dxf>
      <font>
        <name val="Arial"/>
        <scheme val="none"/>
      </font>
    </dxf>
    <dxf>
      <fill>
        <patternFill>
          <bgColor theme="0"/>
        </patternFill>
      </fill>
    </dxf>
    <dxf>
      <fill>
        <patternFill>
          <bgColor theme="0"/>
        </patternFill>
      </fill>
    </dxf>
    <dxf>
      <fill>
        <patternFill>
          <bgColor theme="0"/>
        </patternFill>
      </fill>
    </dxf>
    <dxf>
      <fill>
        <patternFill patternType="solid">
          <bgColor theme="2" tint="-9.9978637043366805E-2"/>
        </patternFill>
      </fill>
    </dxf>
    <dxf>
      <fill>
        <patternFill patternType="solid">
          <bgColor theme="2" tint="-9.9978637043366805E-2"/>
        </patternFill>
      </fill>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4" formatCode="0.00%"/>
    </dxf>
    <dxf>
      <fill>
        <patternFill patternType="solid">
          <bgColor rgb="FFFFC000"/>
        </patternFill>
      </fill>
    </dxf>
    <dxf>
      <fill>
        <patternFill patternType="solid">
          <bgColor rgb="FFFFC000"/>
        </patternFill>
      </fill>
    </dxf>
    <dxf>
      <alignment wrapText="1"/>
    </dxf>
    <dxf>
      <alignment wrapText="1"/>
    </dxf>
    <dxf>
      <numFmt numFmtId="164" formatCode="0.0%"/>
    </dxf>
    <dxf>
      <numFmt numFmtId="164" formatCode="0.0%"/>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2" tint="-9.9978637043366805E-2"/>
        </patternFill>
      </fill>
    </dxf>
    <dxf>
      <fill>
        <patternFill>
          <bgColor theme="2" tint="-9.9978637043366805E-2"/>
        </patternFill>
      </fill>
    </dxf>
    <dxf>
      <numFmt numFmtId="14" formatCode="0.00%"/>
    </dxf>
    <dxf>
      <fill>
        <patternFill patternType="solid">
          <bgColor rgb="FFFFC000"/>
        </patternFill>
      </fill>
    </dxf>
    <dxf>
      <fill>
        <patternFill patternType="solid">
          <bgColor rgb="FFFFC000"/>
        </patternFill>
      </fill>
    </dxf>
    <dxf>
      <alignment wrapText="1"/>
    </dxf>
    <dxf>
      <numFmt numFmtId="164" formatCode="0.0%"/>
    </dxf>
    <dxf>
      <font>
        <b/>
      </font>
    </dxf>
    <dxf>
      <font>
        <sz val="9"/>
      </font>
    </dxf>
    <dxf>
      <font>
        <name val="Arial"/>
        <scheme val="none"/>
      </font>
    </dxf>
    <dxf>
      <font>
        <sz val="9"/>
      </font>
    </dxf>
    <dxf>
      <font>
        <name val="Arial"/>
        <scheme val="none"/>
      </font>
    </dxf>
    <dxf>
      <alignment wrapText="1"/>
    </dxf>
    <dxf>
      <font>
        <b/>
      </font>
    </dxf>
    <dxf>
      <numFmt numFmtId="164" formatCode="0.0%"/>
    </dxf>
    <dxf>
      <font>
        <b/>
      </font>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2" tint="-9.9978637043366805E-2"/>
        </patternFill>
      </fill>
    </dxf>
    <dxf>
      <fill>
        <patternFill>
          <bgColor theme="2" tint="-9.9978637043366805E-2"/>
        </patternFill>
      </fill>
    </dxf>
    <dxf>
      <numFmt numFmtId="14" formatCode="0.00%"/>
    </dxf>
    <dxf>
      <fill>
        <patternFill patternType="solid">
          <bgColor rgb="FFFFC000"/>
        </patternFill>
      </fill>
    </dxf>
    <dxf>
      <fill>
        <patternFill patternType="solid">
          <bgColor rgb="FFFFC000"/>
        </patternFill>
      </fill>
    </dxf>
    <dxf>
      <alignment wrapText="1"/>
    </dxf>
    <dxf>
      <alignment wrapText="1"/>
    </dxf>
    <dxf>
      <numFmt numFmtId="164" formatCode="0.0%"/>
    </dxf>
    <dxf>
      <font>
        <b/>
      </font>
    </dxf>
    <dxf>
      <fill>
        <patternFill>
          <bgColor rgb="FFFFC000"/>
        </patternFill>
      </fill>
    </dxf>
    <dxf>
      <fill>
        <patternFill>
          <bgColor rgb="FFFFC000"/>
        </patternFill>
      </fill>
    </dxf>
    <dxf>
      <fill>
        <patternFill>
          <bgColor theme="2" tint="-9.9978637043366805E-2"/>
        </patternFill>
      </fill>
    </dxf>
    <dxf>
      <fill>
        <patternFill>
          <bgColor theme="2" tint="-9.9978637043366805E-2"/>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rgb="FFFFC000"/>
        </patternFill>
      </fill>
    </dxf>
    <dxf>
      <fill>
        <patternFill patternType="solid">
          <bgColor rgb="FFFFC000"/>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4" formatCode="0.00%"/>
    </dxf>
    <dxf>
      <alignment wrapText="1"/>
    </dxf>
    <dxf>
      <numFmt numFmtId="164" formatCode="0.0%"/>
    </dxf>
    <dxf>
      <font>
        <b/>
      </font>
    </dxf>
    <dxf>
      <fill>
        <patternFill>
          <bgColor theme="2" tint="-9.9978637043366805E-2"/>
        </patternFill>
      </fill>
    </dxf>
    <dxf>
      <fill>
        <patternFill>
          <bgColor theme="2" tint="-9.9978637043366805E-2"/>
        </patternFill>
      </fill>
    </dxf>
    <dxf>
      <font>
        <sz val="9"/>
      </font>
    </dxf>
    <dxf>
      <font>
        <sz val="9"/>
      </font>
    </dxf>
    <dxf>
      <font>
        <sz val="9"/>
      </font>
    </dxf>
    <dxf>
      <font>
        <sz val="9"/>
      </font>
    </dxf>
    <dxf>
      <font>
        <sz val="9"/>
      </font>
    </dxf>
    <dxf>
      <font>
        <sz val="9"/>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FFC000"/>
        </patternFill>
      </fill>
    </dxf>
    <dxf>
      <fill>
        <patternFill>
          <bgColor rgb="FFFFC000"/>
        </patternFill>
      </fill>
    </dxf>
    <dxf>
      <alignment wrapText="1"/>
    </dxf>
  </dxfs>
  <tableStyles count="0" defaultTableStyle="TableStyleMedium2" defaultPivotStyle="PivotStyleLight16"/>
  <colors>
    <mruColors>
      <color rgb="FFF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2.xlsx]Grafice!PivotTable1</c:name>
    <c:fmtId val="5"/>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94E00470-7295-4ACE-A3A3-BF485A2F9271}" type="CELLRANGE">
                  <a:rPr lang="en-US"/>
                  <a:pPr>
                    <a:defRPr/>
                  </a:pPr>
                  <a:t>[CELLRANGE]</a:t>
                </a:fld>
                <a:endParaRPr lang="en-US"/>
              </a:p>
              <a:p>
                <a:pPr>
                  <a:defRPr/>
                </a:pPr>
                <a:fld id="{827E2F1C-FDA6-4239-BE6D-D81567797DF0}" type="VALUE">
                  <a:rPr lang="en-US"/>
                  <a:pPr>
                    <a:defRPr/>
                  </a:pPr>
                  <a:t>[VALUE]</a:t>
                </a:fld>
                <a:endParaRPr lang="en-US"/>
              </a:p>
            </c:rich>
          </c:tx>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
        <c:spPr>
          <a:solidFill>
            <a:srgbClr val="FFE600"/>
          </a:solidFill>
          <a:ln>
            <a:noFill/>
          </a:ln>
          <a:effectLst/>
        </c:spPr>
        <c:dLbl>
          <c:idx val="0"/>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DFDB974C-89D1-493B-9123-B6D0C6A397AC}" type="CELLRANGE">
                  <a:rPr lang="en-US"/>
                  <a:pPr>
                    <a:defRPr/>
                  </a:pPr>
                  <a:t>[CELLRANGE]</a:t>
                </a:fld>
                <a:endParaRPr lang="en-US"/>
              </a:p>
              <a:p>
                <a:pPr>
                  <a:defRPr/>
                </a:pPr>
                <a:fld id="{EE73D749-882E-4065-8CEC-6BFFB574884C}" type="VALUE">
                  <a:rPr lang="en-US"/>
                  <a:pPr>
                    <a:defRPr/>
                  </a:pPr>
                  <a:t>[VALUE]</a:t>
                </a:fld>
                <a:endParaRPr lang="en-US"/>
              </a:p>
            </c:rich>
          </c:tx>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
        <c:spPr>
          <a:solidFill>
            <a:srgbClr val="FFE600"/>
          </a:solidFill>
          <a:ln>
            <a:noFill/>
          </a:ln>
          <a:effectLst/>
        </c:spPr>
        <c:dLbl>
          <c:idx val="0"/>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D504FAFE-8BAF-47CA-8991-7A6B819D4B40}" type="CELLRANGE">
                  <a:rPr lang="en-US"/>
                  <a:pPr>
                    <a:defRPr/>
                  </a:pPr>
                  <a:t>[CELLRANGE]</a:t>
                </a:fld>
                <a:endParaRPr lang="en-US"/>
              </a:p>
              <a:p>
                <a:pPr>
                  <a:defRPr/>
                </a:pPr>
                <a:fld id="{C67DFF4B-3FEA-4EC1-BA1E-981EAD123DD4}" type="VALUE">
                  <a:rPr lang="en-US"/>
                  <a:pPr>
                    <a:defRPr/>
                  </a:pPr>
                  <a:t>[VALUE]</a:t>
                </a:fld>
                <a:endParaRPr lang="en-US"/>
              </a:p>
            </c:rich>
          </c:tx>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
        <c:spPr>
          <a:solidFill>
            <a:srgbClr val="FFE600"/>
          </a:solidFill>
          <a:ln>
            <a:noFill/>
          </a:ln>
          <a:effectLst/>
        </c:spPr>
        <c:dLbl>
          <c:idx val="0"/>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3E901876-A265-4A60-8CC6-E311F77B8689}" type="CELLRANGE">
                  <a:rPr lang="en-US"/>
                  <a:pPr>
                    <a:defRPr/>
                  </a:pPr>
                  <a:t>[CELLRANGE]</a:t>
                </a:fld>
                <a:endParaRPr lang="en-US"/>
              </a:p>
              <a:p>
                <a:pPr>
                  <a:defRPr/>
                </a:pPr>
                <a:fld id="{8B767B04-FC73-4719-8830-8751E68F4B39}" type="VALUE">
                  <a:rPr lang="en-US"/>
                  <a:pPr>
                    <a:defRPr/>
                  </a:pPr>
                  <a:t>[VALUE]</a:t>
                </a:fld>
                <a:endParaRPr lang="en-US"/>
              </a:p>
            </c:rich>
          </c:tx>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s>
    <c:plotArea>
      <c:layout>
        <c:manualLayout>
          <c:layoutTarget val="inner"/>
          <c:xMode val="edge"/>
          <c:yMode val="edge"/>
          <c:x val="9.6716298313178142E-2"/>
          <c:y val="0.10214770025372968"/>
          <c:w val="0.87472710770966711"/>
          <c:h val="0.7704734235897619"/>
        </c:manualLayout>
      </c:layout>
      <c:barChart>
        <c:barDir val="bar"/>
        <c:grouping val="clustered"/>
        <c:varyColors val="0"/>
        <c:ser>
          <c:idx val="0"/>
          <c:order val="0"/>
          <c:tx>
            <c:strRef>
              <c:f>Grafice!$C$2:$C$5</c:f>
              <c:strCache>
                <c:ptCount val="1"/>
                <c:pt idx="0">
                  <c:v>Total</c:v>
                </c:pt>
              </c:strCache>
            </c:strRef>
          </c:tx>
          <c:spPr>
            <a:solidFill>
              <a:srgbClr val="FFE600"/>
            </a:solidFill>
            <a:ln>
              <a:noFill/>
            </a:ln>
            <a:effectLst/>
          </c:spPr>
          <c:invertIfNegative val="0"/>
          <c:dPt>
            <c:idx val="0"/>
            <c:invertIfNegative val="0"/>
            <c:bubble3D val="0"/>
            <c:spPr>
              <a:solidFill>
                <a:srgbClr val="FFE600"/>
              </a:solidFill>
              <a:ln>
                <a:noFill/>
              </a:ln>
              <a:effectLst/>
            </c:spPr>
            <c:extLst>
              <c:ext xmlns:c16="http://schemas.microsoft.com/office/drawing/2014/chart" uri="{C3380CC4-5D6E-409C-BE32-E72D297353CC}">
                <c16:uniqueId val="{00000000-C323-4EAD-94A1-C4F29E193EC7}"/>
              </c:ext>
            </c:extLst>
          </c:dPt>
          <c:dPt>
            <c:idx val="1"/>
            <c:invertIfNegative val="0"/>
            <c:bubble3D val="0"/>
            <c:spPr>
              <a:solidFill>
                <a:srgbClr val="FFE600"/>
              </a:solidFill>
              <a:ln>
                <a:noFill/>
              </a:ln>
              <a:effectLst/>
            </c:spPr>
            <c:extLst>
              <c:ext xmlns:c16="http://schemas.microsoft.com/office/drawing/2014/chart" uri="{C3380CC4-5D6E-409C-BE32-E72D297353CC}">
                <c16:uniqueId val="{00000001-C323-4EAD-94A1-C4F29E193EC7}"/>
              </c:ext>
            </c:extLst>
          </c:dPt>
          <c:dPt>
            <c:idx val="2"/>
            <c:invertIfNegative val="0"/>
            <c:bubble3D val="0"/>
            <c:spPr>
              <a:solidFill>
                <a:srgbClr val="FFE600"/>
              </a:solidFill>
              <a:ln>
                <a:noFill/>
              </a:ln>
              <a:effectLst/>
            </c:spPr>
            <c:extLst>
              <c:ext xmlns:c16="http://schemas.microsoft.com/office/drawing/2014/chart" uri="{C3380CC4-5D6E-409C-BE32-E72D297353CC}">
                <c16:uniqueId val="{00000002-C323-4EAD-94A1-C4F29E193EC7}"/>
              </c:ext>
            </c:extLst>
          </c:dPt>
          <c:dPt>
            <c:idx val="3"/>
            <c:invertIfNegative val="0"/>
            <c:bubble3D val="0"/>
            <c:spPr>
              <a:solidFill>
                <a:srgbClr val="FFE600"/>
              </a:solidFill>
              <a:ln>
                <a:noFill/>
              </a:ln>
              <a:effectLst/>
            </c:spPr>
            <c:extLst>
              <c:ext xmlns:c16="http://schemas.microsoft.com/office/drawing/2014/chart" uri="{C3380CC4-5D6E-409C-BE32-E72D297353CC}">
                <c16:uniqueId val="{00000003-C323-4EAD-94A1-C4F29E193EC7}"/>
              </c:ext>
            </c:extLst>
          </c:dPt>
          <c:dLbls>
            <c:dLbl>
              <c:idx val="0"/>
              <c:tx>
                <c:rich>
                  <a:bodyPr/>
                  <a:lstStyle/>
                  <a:p>
                    <a:fld id="{DFDB974C-89D1-493B-9123-B6D0C6A397AC}" type="CELLRANGE">
                      <a:rPr lang="en-US"/>
                      <a:pPr/>
                      <a:t>[CELLRANGE]</a:t>
                    </a:fld>
                    <a:endParaRPr lang="en-US"/>
                  </a:p>
                  <a:p>
                    <a:fld id="{EE73D749-882E-4065-8CEC-6BFFB574884C}"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C323-4EAD-94A1-C4F29E193EC7}"/>
                </c:ext>
              </c:extLst>
            </c:dLbl>
            <c:dLbl>
              <c:idx val="1"/>
              <c:tx>
                <c:rich>
                  <a:bodyPr/>
                  <a:lstStyle/>
                  <a:p>
                    <a:fld id="{D504FAFE-8BAF-47CA-8991-7A6B819D4B40}" type="CELLRANGE">
                      <a:rPr lang="en-US"/>
                      <a:pPr/>
                      <a:t>[CELLRANGE]</a:t>
                    </a:fld>
                    <a:endParaRPr lang="en-US"/>
                  </a:p>
                  <a:p>
                    <a:fld id="{C67DFF4B-3FEA-4EC1-BA1E-981EAD123DD4}"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C323-4EAD-94A1-C4F29E193EC7}"/>
                </c:ext>
              </c:extLst>
            </c:dLbl>
            <c:dLbl>
              <c:idx val="2"/>
              <c:tx>
                <c:rich>
                  <a:bodyPr/>
                  <a:lstStyle/>
                  <a:p>
                    <a:fld id="{94E00470-7295-4ACE-A3A3-BF485A2F9271}" type="CELLRANGE">
                      <a:rPr lang="en-US"/>
                      <a:pPr/>
                      <a:t>[CELLRANGE]</a:t>
                    </a:fld>
                    <a:endParaRPr lang="en-US"/>
                  </a:p>
                  <a:p>
                    <a:fld id="{827E2F1C-FDA6-4239-BE6D-D81567797DF0}"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C323-4EAD-94A1-C4F29E193EC7}"/>
                </c:ext>
              </c:extLst>
            </c:dLbl>
            <c:dLbl>
              <c:idx val="3"/>
              <c:tx>
                <c:rich>
                  <a:bodyPr/>
                  <a:lstStyle/>
                  <a:p>
                    <a:fld id="{3E901876-A265-4A60-8CC6-E311F77B8689}" type="CELLRANGE">
                      <a:rPr lang="en-US"/>
                      <a:pPr/>
                      <a:t>[CELLRANGE]</a:t>
                    </a:fld>
                    <a:endParaRPr lang="en-US"/>
                  </a:p>
                  <a:p>
                    <a:fld id="{8B767B04-FC73-4719-8830-8751E68F4B39}"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C323-4EAD-94A1-C4F29E193EC7}"/>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Grafice!$C$2:$C$5</c:f>
              <c:strCache>
                <c:ptCount val="4"/>
                <c:pt idx="0">
                  <c:v>Alt tip de instituție</c:v>
                </c:pt>
                <c:pt idx="1">
                  <c:v>Entitate privată</c:v>
                </c:pt>
                <c:pt idx="2">
                  <c:v>Instituție publică</c:v>
                </c:pt>
                <c:pt idx="3">
                  <c:v>ONG</c:v>
                </c:pt>
              </c:strCache>
            </c:strRef>
          </c:cat>
          <c:val>
            <c:numRef>
              <c:f>Grafice!$C$2:$C$5</c:f>
              <c:numCache>
                <c:formatCode>0.0%</c:formatCode>
                <c:ptCount val="4"/>
                <c:pt idx="0">
                  <c:v>1.358695652173913E-2</c:v>
                </c:pt>
                <c:pt idx="1">
                  <c:v>1.9021739130434784E-2</c:v>
                </c:pt>
                <c:pt idx="2">
                  <c:v>0.93478260869565222</c:v>
                </c:pt>
                <c:pt idx="3">
                  <c:v>3.2608695652173912E-2</c:v>
                </c:pt>
              </c:numCache>
            </c:numRef>
          </c:val>
          <c:extLst>
            <c:ext xmlns:c15="http://schemas.microsoft.com/office/drawing/2012/chart" uri="{02D57815-91ED-43cb-92C2-25804820EDAC}">
              <c15:datalabelsRange>
                <c15:f>Grafice!$C$2:$C$5</c15:f>
                <c15:dlblRangeCache>
                  <c:ptCount val="4"/>
                  <c:pt idx="0">
                    <c:v>5</c:v>
                  </c:pt>
                  <c:pt idx="1">
                    <c:v>7</c:v>
                  </c:pt>
                  <c:pt idx="2">
                    <c:v>344</c:v>
                  </c:pt>
                  <c:pt idx="3">
                    <c:v>12</c:v>
                  </c:pt>
                </c15:dlblRangeCache>
              </c15:datalabelsRange>
            </c:ext>
            <c:ext xmlns:c16="http://schemas.microsoft.com/office/drawing/2014/chart" uri="{C3380CC4-5D6E-409C-BE32-E72D297353CC}">
              <c16:uniqueId val="{00000000-E114-4067-BD3A-AB85F693884A}"/>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5470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2.xlsx]Grafice!PivotTable19</c:name>
    <c:fmtId val="0"/>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6"/>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vert="horz"/>
              <a:lstStyle/>
              <a:p>
                <a:pPr>
                  <a:defRPr/>
                </a:pPr>
                <a:fld id="{3F2AA606-23A4-42BF-B629-61695FBCD8BB}" type="CELLRANGE">
                  <a:rPr lang="en-US"/>
                  <a:pPr>
                    <a:defRPr/>
                  </a:pPr>
                  <a:t>[CELLRANGE]</a:t>
                </a:fld>
                <a:r>
                  <a:rPr lang="en-US" baseline="0"/>
                  <a:t>
</a:t>
                </a:r>
                <a:fld id="{9EA2AD09-FDB7-4B0A-BF56-B461D7E21367}" type="VALUE">
                  <a:rPr lang="en-US" baseline="0"/>
                  <a:pPr>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5966909944297745"/>
        </c:manualLayout>
      </c:layout>
      <c:barChart>
        <c:barDir val="bar"/>
        <c:grouping val="clustered"/>
        <c:varyColors val="0"/>
        <c:ser>
          <c:idx val="0"/>
          <c:order val="0"/>
          <c:tx>
            <c:strRef>
              <c:f>Grafice!$C$106:$C$108</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0973-4AE9-8888-1475FAB66306}"/>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0973-4AE9-8888-1475FAB66306}"/>
                </c:ext>
              </c:extLst>
            </c:dLbl>
            <c:dLbl>
              <c:idx val="2"/>
              <c:tx>
                <c:rich>
                  <a:bodyPr/>
                  <a:lstStyle/>
                  <a:p>
                    <a:fld id="{3F2AA606-23A4-42BF-B629-61695FBCD8BB}" type="CELLRANGE">
                      <a:rPr lang="en-US"/>
                      <a:pPr/>
                      <a:t>[CELLRANGE]</a:t>
                    </a:fld>
                    <a:r>
                      <a:rPr lang="en-US" baseline="0"/>
                      <a:t>
</a:t>
                    </a:r>
                    <a:fld id="{9EA2AD09-FDB7-4B0A-BF56-B461D7E2136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973-4AE9-8888-1475FAB66306}"/>
                </c:ext>
              </c:extLst>
            </c:dLbl>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Grafice!$C$106:$C$108</c:f>
              <c:strCache>
                <c:ptCount val="3"/>
                <c:pt idx="0">
                  <c:v>i) În mare măsură</c:v>
                </c:pt>
                <c:pt idx="1">
                  <c:v>ii) În mică măsură</c:v>
                </c:pt>
                <c:pt idx="2">
                  <c:v>iii) Nu știu / Nu răspund</c:v>
                </c:pt>
              </c:strCache>
            </c:strRef>
          </c:cat>
          <c:val>
            <c:numRef>
              <c:f>Grafice!$C$106:$C$108</c:f>
              <c:numCache>
                <c:formatCode>0.0%</c:formatCode>
                <c:ptCount val="3"/>
                <c:pt idx="0">
                  <c:v>0.77777777777777779</c:v>
                </c:pt>
                <c:pt idx="1">
                  <c:v>0.16666666666666666</c:v>
                </c:pt>
                <c:pt idx="2">
                  <c:v>5.5555555555555552E-2</c:v>
                </c:pt>
              </c:numCache>
            </c:numRef>
          </c:val>
          <c:extLst>
            <c:ext xmlns:c15="http://schemas.microsoft.com/office/drawing/2012/chart" uri="{02D57815-91ED-43cb-92C2-25804820EDAC}">
              <c15:datalabelsRange>
                <c15:f>Grafice!$C$106:$C$108</c15:f>
                <c15:dlblRangeCache>
                  <c:ptCount val="3"/>
                  <c:pt idx="0">
                    <c:v>14</c:v>
                  </c:pt>
                  <c:pt idx="1">
                    <c:v>3</c:v>
                  </c:pt>
                  <c:pt idx="2">
                    <c:v>1</c:v>
                  </c:pt>
                </c15:dlblRangeCache>
              </c15:datalabelsRange>
            </c:ext>
            <c:ext xmlns:c16="http://schemas.microsoft.com/office/drawing/2014/chart" uri="{C3380CC4-5D6E-409C-BE32-E72D297353CC}">
              <c16:uniqueId val="{0000000B-0973-4AE9-8888-1475FAB66306}"/>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2.xlsx]Grafice!PivotTable20</c:name>
    <c:fmtId val="0"/>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8"/>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vert="horz"/>
              <a:lstStyle/>
              <a:p>
                <a:pPr>
                  <a:defRPr/>
                </a:pPr>
                <a:fld id="{A19376ED-E6E8-45DD-98D4-54EA44794095}" type="CELLRANGE">
                  <a:rPr lang="en-US"/>
                  <a:pPr>
                    <a:defRPr/>
                  </a:pPr>
                  <a:t>[CELLRANGE]</a:t>
                </a:fld>
                <a:r>
                  <a:rPr lang="en-US" baseline="0"/>
                  <a:t>
</a:t>
                </a:r>
                <a:fld id="{82545E00-7A12-4B4F-9D07-D7652F068227}"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vert="horz"/>
              <a:lstStyle/>
              <a:p>
                <a:pPr>
                  <a:defRPr/>
                </a:pPr>
                <a:fld id="{2396F7C1-2B26-4B76-8A0D-9EA03F3AED01}" type="CELLRANGE">
                  <a:rPr lang="en-US"/>
                  <a:pPr>
                    <a:defRPr/>
                  </a:pPr>
                  <a:t>[CELLRANGE]</a:t>
                </a:fld>
                <a:r>
                  <a:rPr lang="en-US" baseline="0"/>
                  <a:t>
</a:t>
                </a:r>
                <a:fld id="{D1DD0F32-5E37-4A97-980C-00DBD99CD509}"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vert="horz"/>
              <a:lstStyle/>
              <a:p>
                <a:pPr>
                  <a:defRPr/>
                </a:pPr>
                <a:fld id="{BB94E036-8C78-4722-B9EB-603EB3C821DC}" type="CELLRANGE">
                  <a:rPr lang="en-US"/>
                  <a:pPr>
                    <a:defRPr/>
                  </a:pPr>
                  <a:t>[CELLRANGE]</a:t>
                </a:fld>
                <a:r>
                  <a:rPr lang="en-US" baseline="0"/>
                  <a:t>
</a:t>
                </a:r>
                <a:fld id="{47BB6304-AC63-4DED-ABBE-0C991D85DCAB}"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0.28468781248102343"/>
          <c:y val="0.14406490356190629"/>
          <c:w val="0.87472710770966711"/>
          <c:h val="0.79884986441681194"/>
        </c:manualLayout>
      </c:layout>
      <c:barChart>
        <c:barDir val="bar"/>
        <c:grouping val="clustered"/>
        <c:varyColors val="0"/>
        <c:ser>
          <c:idx val="0"/>
          <c:order val="0"/>
          <c:tx>
            <c:strRef>
              <c:f>Grafice!$C$114:$C$118</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E5F6-40E1-B567-D910851FB6FD}"/>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E5F6-40E1-B567-D910851FB6FD}"/>
                </c:ext>
              </c:extLst>
            </c:dLbl>
            <c:dLbl>
              <c:idx val="2"/>
              <c:tx>
                <c:rich>
                  <a:bodyPr/>
                  <a:lstStyle/>
                  <a:p>
                    <a:fld id="{A19376ED-E6E8-45DD-98D4-54EA44794095}" type="CELLRANGE">
                      <a:rPr lang="en-US"/>
                      <a:pPr/>
                      <a:t>[CELLRANGE]</a:t>
                    </a:fld>
                    <a:r>
                      <a:rPr lang="en-US" baseline="0"/>
                      <a:t>
</a:t>
                    </a:r>
                    <a:fld id="{82545E00-7A12-4B4F-9D07-D7652F06822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5F6-40E1-B567-D910851FB6FD}"/>
                </c:ext>
              </c:extLst>
            </c:dLbl>
            <c:dLbl>
              <c:idx val="3"/>
              <c:tx>
                <c:rich>
                  <a:bodyPr/>
                  <a:lstStyle/>
                  <a:p>
                    <a:fld id="{2396F7C1-2B26-4B76-8A0D-9EA03F3AED01}" type="CELLRANGE">
                      <a:rPr lang="en-US"/>
                      <a:pPr/>
                      <a:t>[CELLRANGE]</a:t>
                    </a:fld>
                    <a:r>
                      <a:rPr lang="en-US" baseline="0"/>
                      <a:t>
</a:t>
                    </a:r>
                    <a:fld id="{D1DD0F32-5E37-4A97-980C-00DBD99CD50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5F6-40E1-B567-D910851FB6FD}"/>
                </c:ext>
              </c:extLst>
            </c:dLbl>
            <c:dLbl>
              <c:idx val="4"/>
              <c:tx>
                <c:rich>
                  <a:bodyPr/>
                  <a:lstStyle/>
                  <a:p>
                    <a:fld id="{BB94E036-8C78-4722-B9EB-603EB3C821DC}" type="CELLRANGE">
                      <a:rPr lang="en-US"/>
                      <a:pPr/>
                      <a:t>[CELLRANGE]</a:t>
                    </a:fld>
                    <a:r>
                      <a:rPr lang="en-US" baseline="0"/>
                      <a:t>
</a:t>
                    </a:r>
                    <a:fld id="{47BB6304-AC63-4DED-ABBE-0C991D85DCAB}"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5F6-40E1-B567-D910851FB6FD}"/>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Grafice!$C$114:$C$118</c:f>
              <c:strCache>
                <c:ptCount val="5"/>
                <c:pt idx="0">
                  <c:v>i) Au crescut în mare măsură</c:v>
                </c:pt>
                <c:pt idx="1">
                  <c:v>ii) Au crescut în mică măsură</c:v>
                </c:pt>
                <c:pt idx="2">
                  <c:v>iii) Au scăzut în mică măsură</c:v>
                </c:pt>
                <c:pt idx="3">
                  <c:v>iv) Nu s-au modificat</c:v>
                </c:pt>
                <c:pt idx="4">
                  <c:v>v) Nu știu / Nu răspund</c:v>
                </c:pt>
              </c:strCache>
            </c:strRef>
          </c:cat>
          <c:val>
            <c:numRef>
              <c:f>Grafice!$C$114:$C$118</c:f>
              <c:numCache>
                <c:formatCode>General</c:formatCode>
                <c:ptCount val="5"/>
                <c:pt idx="0">
                  <c:v>0.52054794520547942</c:v>
                </c:pt>
                <c:pt idx="1">
                  <c:v>0.23287671232876711</c:v>
                </c:pt>
                <c:pt idx="2">
                  <c:v>6.8493150684931503E-3</c:v>
                </c:pt>
                <c:pt idx="3">
                  <c:v>0.16438356164383561</c:v>
                </c:pt>
                <c:pt idx="4">
                  <c:v>7.5342465753424653E-2</c:v>
                </c:pt>
              </c:numCache>
            </c:numRef>
          </c:val>
          <c:extLst>
            <c:ext xmlns:c15="http://schemas.microsoft.com/office/drawing/2012/chart" uri="{02D57815-91ED-43cb-92C2-25804820EDAC}">
              <c15:datalabelsRange>
                <c15:f>Grafice!$C$114:$C$118</c15:f>
                <c15:dlblRangeCache>
                  <c:ptCount val="5"/>
                  <c:pt idx="0">
                    <c:v>76</c:v>
                  </c:pt>
                  <c:pt idx="1">
                    <c:v>34</c:v>
                  </c:pt>
                  <c:pt idx="2">
                    <c:v>1</c:v>
                  </c:pt>
                  <c:pt idx="3">
                    <c:v>24</c:v>
                  </c:pt>
                  <c:pt idx="4">
                    <c:v>11</c:v>
                  </c:pt>
                </c15:dlblRangeCache>
              </c15:datalabelsRange>
            </c:ext>
            <c:ext xmlns:c16="http://schemas.microsoft.com/office/drawing/2014/chart" uri="{C3380CC4-5D6E-409C-BE32-E72D297353CC}">
              <c16:uniqueId val="{00000004-E5F6-40E1-B567-D910851FB6FD}"/>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2.xlsx]Grafice!PivotTable65</c:name>
    <c:fmtId val="1"/>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D711292-8465-4276-95FD-9E7FF4E6504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DCE77B3-C655-4BC2-9CCE-65311D1E8EA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F6BC76-0256-4695-9F48-CD8A358646B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808E223-1383-423C-81F2-01A46D60FA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DF99C71-D6CD-459E-9053-1A0F1E26397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E32E876-EC2C-445B-B9F2-C3C2CE3995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9A72E27-7E9E-46A6-99DC-83589A244FA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5A974F7-22BC-4EB9-999B-B3BD0B2CC93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ECA4133-80C8-4CD1-819D-2EFE19F287D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D3EE808-98C7-40BC-AA04-F18A4558226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D5DDBE-6078-4D71-A3C2-014E90AA3F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62E7F9C-1F4D-4C7D-9ED6-6541E2616C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4F1C8BC-B9EF-4C41-A89B-79406B65670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ACD96FD-DC60-4A4E-9724-19B74847907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3A0535-BDE9-44C1-8EA3-75023923441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546EEB6-57CF-4263-9320-6CDAADB5CE1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C27B90-C281-4F31-B940-907BC8AA25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B47D282-8AD4-4012-8FD9-416D56C0F2B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E47646B-39E6-44C1-916F-91A35E82A8E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B81EF1E-BE9F-4A0D-AF51-916D921D800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971787F-02E4-447D-88D7-C86E0FF4EC7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C0BE1B1-D2CE-4E90-AE0F-91AC988AB2F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16C3BAF-B0D9-4903-92E1-F4197D59E63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4B133F7-549E-43AF-980E-DEB3088EDB7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3BEB85-E8E7-4F70-8169-870BA233965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53FA64F-43BA-4989-87EE-552ACA35702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738C5BC-4922-4EA0-A52D-3946B54CC54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AB7BCAB-F9A0-4A1D-9C2D-FA8DAD8B698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76D3127-2C1B-4F35-9212-609E070C60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6294348-B517-4416-BA7C-1CEDC23D296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E4CECB4-C745-4A93-81C4-8613F69D953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E234143-3121-4080-93DA-EFE12430D6A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0"/>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134E0E-D5CE-462D-8474-00B2CE06F40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4E56B91C-0D3B-41E7-BB35-6E84052D79C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4"/>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C66164-3D91-4C86-94F2-1B041994A99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37B7487-B727-420C-A95B-4E972CE28B6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679CD18-22E3-45C1-891E-67CD9514D5E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6D9F1CF-BDC3-48F2-9090-0454B1A80E0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DD8B8E0-7E09-4543-B7D3-4E391B0F7C0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F83D753-11B2-4A20-98B6-65540573BE6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13A03E2-22E8-45B7-BC38-238BAFE6AF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1B5D6DE-D701-4813-BF4E-56BCC9D98BD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562951-594A-4AEC-9CBC-DE0E6DF43D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AB4FCF9-8392-48ED-858F-95DA7F587E8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2C3DA0-C8BA-4AC2-8A20-B4071EBA924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FA538D-0734-4312-B3ED-0EA6A0961C4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B7584C9-59F2-4E56-8540-A186CD4AF41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EBDD512-97C9-440C-A558-F537572126A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B6339A6-4231-40F5-8EE8-87DDD10999D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6631FAD7-EB6A-4F97-9B2B-8D674CAEF2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D26A946-36D8-4ACB-AB57-6E44944C84D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F7272C9-68A4-48F3-959B-19C4C6D31CD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8F14BAC-D127-47E8-9E74-79B081D2755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7914BF9-BA65-442C-BF7C-0F8D1A5D232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13F97F2-C730-465C-BD5F-4AA9C7D1AC1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E84BE6E-4350-4630-A405-CC8C40FC046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8C12D94-CF23-4A12-8CC0-F8203C8143C4}"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85D161E-7AA9-4715-9223-114F7BD41DA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FEE285-37A0-402F-BBB6-F509F8E9899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3B6C516-446A-4916-9CF8-7B792C03C7E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B73FF8-361B-4E1D-A1DB-B764C21E190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05CAC3A8-7064-4EBE-A6C7-0EFDB2B1C48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113AF7-4FF9-48EE-9C8C-B6FC8683FE9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8F27E1F-875C-4668-B8F1-59C6B5BD4AC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28CD66C-BF13-4849-969F-773AD48635D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ED02A97-9F86-44E6-B13E-D29FA7462AF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D5399BC-8F18-4FB4-9503-DE461B0A804F}"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2A13D97-F4CB-4B36-91FB-F183758D0D2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5D694DF-B9D4-4B22-B398-387EF9C1E16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680171B-DA7B-4D02-8063-FC79091C28D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CEC394-2419-4030-885A-77EA95AC43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80D5E18-57D0-4E13-91B6-2F734371723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1430154-4E2C-415F-A26F-CD6646D64D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E73D2377-CBE0-407D-9F02-3C70C82C919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7D9EF91-96AC-4F2F-A298-89C7C9931BDB}"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84FFA687-5867-419A-937A-EAA7743356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B30A6E-AA6C-4D95-9D58-19D832F0CE6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212A928-9BFE-41ED-8D00-39CA5EB116A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996482-E5EC-4C70-98E3-829E6822A55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DB11D7F-222A-4288-97C0-01E46987778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E0BEEF1-70B6-4954-84E7-5B20F930C7F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70FE52-4D33-4AF0-9BD2-274AF933F0B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EEC162B-FB58-42AB-AC5D-36629F5D9A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21944E71-03EB-4E5E-A2FC-DB93D4FEFDB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202A629-B8C2-4CDA-89F0-36D41A85AD9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297F691-2296-4555-BB69-42F53C0DA30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62"/>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C65DBEB-AEC4-482B-B3EB-DEB351EED5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204D123C-DA6F-4486-A5A9-C1EE8D8FFAB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6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910E6E-C8F8-4E0D-8794-9460ED10168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1331CAA-1AE4-46C1-BF65-DD403F7529B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70"/>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1"/>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2"/>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3"/>
        <c:dLbl>
          <c:idx val="0"/>
          <c:tx>
            <c:rich>
              <a:bodyPr rot="0" vert="horz"/>
              <a:lstStyle/>
              <a:p>
                <a:pPr>
                  <a:defRPr/>
                </a:pPr>
                <a:fld id="{D65DE568-B474-41AE-AEDD-AEED2F29AFE0}" type="CELLRANGE">
                  <a:rPr lang="en-US"/>
                  <a:pPr>
                    <a:defRPr/>
                  </a:pPr>
                  <a:t>[CELLRANGE]</a:t>
                </a:fld>
                <a:r>
                  <a:rPr lang="en-US" baseline="0"/>
                  <a:t>
</a:t>
                </a:r>
                <a:fld id="{8A258C35-FB13-40F1-B729-F9D047243B35}"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74"/>
        <c:dLbl>
          <c:idx val="0"/>
          <c:tx>
            <c:rich>
              <a:bodyPr rot="0" vert="horz"/>
              <a:lstStyle/>
              <a:p>
                <a:pPr>
                  <a:defRPr/>
                </a:pPr>
                <a:fld id="{3D9F4873-3E02-46A8-8703-E69897AD161C}" type="CELLRANGE">
                  <a:rPr lang="en-US"/>
                  <a:pPr>
                    <a:defRPr/>
                  </a:pPr>
                  <a:t>[CELLRANGE]</a:t>
                </a:fld>
                <a:r>
                  <a:rPr lang="en-US" baseline="0"/>
                  <a:t>
</a:t>
                </a:r>
                <a:fld id="{F093BF80-33FF-4ECC-A1EF-00E8D1071074}"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75"/>
        <c:dLbl>
          <c:idx val="0"/>
          <c:tx>
            <c:rich>
              <a:bodyPr rot="0" vert="horz"/>
              <a:lstStyle/>
              <a:p>
                <a:pPr>
                  <a:defRPr/>
                </a:pPr>
                <a:fld id="{2A2E82B7-A91A-4949-BA8C-5A9700A15684}" type="CELLRANGE">
                  <a:rPr lang="en-US"/>
                  <a:pPr>
                    <a:defRPr/>
                  </a:pPr>
                  <a:t>[CELLRANGE]</a:t>
                </a:fld>
                <a:r>
                  <a:rPr lang="en-US" baseline="0"/>
                  <a:t>
</a:t>
                </a:r>
                <a:fld id="{8868482E-C5F1-4769-9EFE-850D82CC0A54}"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76"/>
        <c:dLbl>
          <c:idx val="0"/>
          <c:tx>
            <c:rich>
              <a:bodyPr rot="0" vert="horz"/>
              <a:lstStyle/>
              <a:p>
                <a:pPr>
                  <a:defRPr/>
                </a:pPr>
                <a:fld id="{09102CC8-D5F2-4008-85EA-7346C22DC0BD}" type="CELLRANGE">
                  <a:rPr lang="en-US"/>
                  <a:pPr>
                    <a:defRPr/>
                  </a:pPr>
                  <a:t>[CELLRANGE]</a:t>
                </a:fld>
                <a:r>
                  <a:rPr lang="en-US" baseline="0"/>
                  <a:t>
</a:t>
                </a:r>
                <a:fld id="{2D5F4B74-4B38-47F8-B18E-F5F6BC1470DC}"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7232093133622937"/>
        </c:manualLayout>
      </c:layout>
      <c:barChart>
        <c:barDir val="bar"/>
        <c:grouping val="clustered"/>
        <c:varyColors val="0"/>
        <c:ser>
          <c:idx val="0"/>
          <c:order val="0"/>
          <c:tx>
            <c:strRef>
              <c:f>Grafice!$C$277:$C$282</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84D1-421B-A394-3DA07B09BAFB}"/>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84D1-421B-A394-3DA07B09BAFB}"/>
                </c:ext>
              </c:extLst>
            </c:dLbl>
            <c:dLbl>
              <c:idx val="2"/>
              <c:tx>
                <c:rich>
                  <a:bodyPr/>
                  <a:lstStyle/>
                  <a:p>
                    <a:fld id="{D65DE568-B474-41AE-AEDD-AEED2F29AFE0}" type="CELLRANGE">
                      <a:rPr lang="en-US"/>
                      <a:pPr/>
                      <a:t>[CELLRANGE]</a:t>
                    </a:fld>
                    <a:r>
                      <a:rPr lang="en-US" baseline="0"/>
                      <a:t>
</a:t>
                    </a:r>
                    <a:fld id="{8A258C35-FB13-40F1-B729-F9D047243B35}"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4D1-421B-A394-3DA07B09BAFB}"/>
                </c:ext>
              </c:extLst>
            </c:dLbl>
            <c:dLbl>
              <c:idx val="3"/>
              <c:tx>
                <c:rich>
                  <a:bodyPr/>
                  <a:lstStyle/>
                  <a:p>
                    <a:fld id="{3D9F4873-3E02-46A8-8703-E69897AD161C}" type="CELLRANGE">
                      <a:rPr lang="en-US"/>
                      <a:pPr/>
                      <a:t>[CELLRANGE]</a:t>
                    </a:fld>
                    <a:r>
                      <a:rPr lang="en-US" baseline="0"/>
                      <a:t>
</a:t>
                    </a:r>
                    <a:fld id="{F093BF80-33FF-4ECC-A1EF-00E8D107107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4D1-421B-A394-3DA07B09BAFB}"/>
                </c:ext>
              </c:extLst>
            </c:dLbl>
            <c:dLbl>
              <c:idx val="4"/>
              <c:tx>
                <c:rich>
                  <a:bodyPr/>
                  <a:lstStyle/>
                  <a:p>
                    <a:fld id="{2A2E82B7-A91A-4949-BA8C-5A9700A15684}" type="CELLRANGE">
                      <a:rPr lang="en-US"/>
                      <a:pPr/>
                      <a:t>[CELLRANGE]</a:t>
                    </a:fld>
                    <a:r>
                      <a:rPr lang="en-US" baseline="0"/>
                      <a:t>
</a:t>
                    </a:r>
                    <a:fld id="{8868482E-C5F1-4769-9EFE-850D82CC0A5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4D1-421B-A394-3DA07B09BAFB}"/>
                </c:ext>
              </c:extLst>
            </c:dLbl>
            <c:dLbl>
              <c:idx val="5"/>
              <c:tx>
                <c:rich>
                  <a:bodyPr/>
                  <a:lstStyle/>
                  <a:p>
                    <a:fld id="{09102CC8-D5F2-4008-85EA-7346C22DC0BD}" type="CELLRANGE">
                      <a:rPr lang="en-US"/>
                      <a:pPr/>
                      <a:t>[CELLRANGE]</a:t>
                    </a:fld>
                    <a:r>
                      <a:rPr lang="en-US" baseline="0"/>
                      <a:t>
</a:t>
                    </a:r>
                    <a:fld id="{2D5F4B74-4B38-47F8-B18E-F5F6BC1470D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4D1-421B-A394-3DA07B09BAFB}"/>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Grafice!$C$277:$C$282</c:f>
              <c:strCache>
                <c:ptCount val="6"/>
                <c:pt idx="0">
                  <c:v>i) În foarte mare măsură</c:v>
                </c:pt>
                <c:pt idx="1">
                  <c:v>ii) În mare măsură</c:v>
                </c:pt>
                <c:pt idx="2">
                  <c:v>iii) În mică măsură</c:v>
                </c:pt>
                <c:pt idx="3">
                  <c:v>iv) În foarte mică măsură</c:v>
                </c:pt>
                <c:pt idx="4">
                  <c:v>v) Deloc</c:v>
                </c:pt>
                <c:pt idx="5">
                  <c:v>vi) Nu știu / Nu răspund</c:v>
                </c:pt>
              </c:strCache>
            </c:strRef>
          </c:cat>
          <c:val>
            <c:numRef>
              <c:f>Grafice!$C$277:$C$282</c:f>
              <c:numCache>
                <c:formatCode>0.0%</c:formatCode>
                <c:ptCount val="6"/>
                <c:pt idx="0">
                  <c:v>0.17241379310344829</c:v>
                </c:pt>
                <c:pt idx="1">
                  <c:v>0.48706896551724138</c:v>
                </c:pt>
                <c:pt idx="2">
                  <c:v>0.12931034482758622</c:v>
                </c:pt>
                <c:pt idx="3">
                  <c:v>2.5862068965517241E-2</c:v>
                </c:pt>
                <c:pt idx="4">
                  <c:v>2.5862068965517241E-2</c:v>
                </c:pt>
                <c:pt idx="5">
                  <c:v>0.15948275862068967</c:v>
                </c:pt>
              </c:numCache>
            </c:numRef>
          </c:val>
          <c:extLst>
            <c:ext xmlns:c15="http://schemas.microsoft.com/office/drawing/2012/chart" uri="{02D57815-91ED-43cb-92C2-25804820EDAC}">
              <c15:datalabelsRange>
                <c15:f>Grafice!$C$277:$C$282</c15:f>
                <c15:dlblRangeCache>
                  <c:ptCount val="6"/>
                  <c:pt idx="0">
                    <c:v>40</c:v>
                  </c:pt>
                  <c:pt idx="1">
                    <c:v>113</c:v>
                  </c:pt>
                  <c:pt idx="2">
                    <c:v>30</c:v>
                  </c:pt>
                  <c:pt idx="3">
                    <c:v>6</c:v>
                  </c:pt>
                  <c:pt idx="4">
                    <c:v>6</c:v>
                  </c:pt>
                  <c:pt idx="5">
                    <c:v>37</c:v>
                  </c:pt>
                </c15:dlblRangeCache>
              </c15:datalabelsRange>
            </c:ext>
            <c:ext xmlns:c16="http://schemas.microsoft.com/office/drawing/2014/chart" uri="{C3380CC4-5D6E-409C-BE32-E72D297353CC}">
              <c16:uniqueId val="{00000004-84D1-421B-A394-3DA07B09BAFB}"/>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lgn="ct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2.xlsx]Grafice!PivotTable98</c:name>
    <c:fmtId val="3"/>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6"/>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vert="horz"/>
              <a:lstStyle/>
              <a:p>
                <a:pPr>
                  <a:defRPr/>
                </a:pPr>
                <a:fld id="{6D9B7F1A-19C1-4223-A3AC-7B6E1FAE7155}" type="CELLRANGE">
                  <a:rPr lang="en-US"/>
                  <a:pPr>
                    <a:defRPr/>
                  </a:pPr>
                  <a:t>[CELLRANGE]</a:t>
                </a:fld>
                <a:r>
                  <a:rPr lang="en-US" baseline="0"/>
                  <a:t>
</a:t>
                </a:r>
                <a:fld id="{22EB36E4-C31B-494F-99F8-A72996A09DDF}"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vert="horz"/>
              <a:lstStyle/>
              <a:p>
                <a:pPr>
                  <a:defRPr/>
                </a:pPr>
                <a:fld id="{443216DA-EE88-495B-BED2-2ED55FFE825B}" type="CELLRANGE">
                  <a:rPr lang="en-US"/>
                  <a:pPr>
                    <a:defRPr/>
                  </a:pPr>
                  <a:t>[CELLRANGE]</a:t>
                </a:fld>
                <a:r>
                  <a:rPr lang="en-US" baseline="0"/>
                  <a:t>
</a:t>
                </a:r>
                <a:fld id="{FE08E90D-844E-4323-A32A-059E32F94B19}"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vert="horz"/>
              <a:lstStyle/>
              <a:p>
                <a:pPr>
                  <a:defRPr/>
                </a:pPr>
                <a:fld id="{E42F7BA1-3984-4801-B814-EC25F2C9066F}" type="CELLRANGE">
                  <a:rPr lang="en-US"/>
                  <a:pPr>
                    <a:defRPr/>
                  </a:pPr>
                  <a:t>[CELLRANGE]</a:t>
                </a:fld>
                <a:r>
                  <a:rPr lang="en-US" baseline="0"/>
                  <a:t>
</a:t>
                </a:r>
                <a:fld id="{79C9465C-0C9F-4357-8E6F-4B75F836CE34}"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8467935904757702"/>
        </c:manualLayout>
      </c:layout>
      <c:barChart>
        <c:barDir val="bar"/>
        <c:grouping val="clustered"/>
        <c:varyColors val="0"/>
        <c:ser>
          <c:idx val="0"/>
          <c:order val="0"/>
          <c:tx>
            <c:strRef>
              <c:f>Grafice!$C$126:$C$130</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2650-48C6-B2F4-D86F78A70549}"/>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2650-48C6-B2F4-D86F78A70549}"/>
                </c:ext>
              </c:extLst>
            </c:dLbl>
            <c:dLbl>
              <c:idx val="2"/>
              <c:tx>
                <c:rich>
                  <a:bodyPr/>
                  <a:lstStyle/>
                  <a:p>
                    <a:fld id="{6D9B7F1A-19C1-4223-A3AC-7B6E1FAE7155}" type="CELLRANGE">
                      <a:rPr lang="en-US"/>
                      <a:pPr/>
                      <a:t>[CELLRANGE]</a:t>
                    </a:fld>
                    <a:r>
                      <a:rPr lang="en-US" baseline="0"/>
                      <a:t>
</a:t>
                    </a:r>
                    <a:fld id="{22EB36E4-C31B-494F-99F8-A72996A09DDF}"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650-48C6-B2F4-D86F78A70549}"/>
                </c:ext>
              </c:extLst>
            </c:dLbl>
            <c:dLbl>
              <c:idx val="3"/>
              <c:tx>
                <c:rich>
                  <a:bodyPr/>
                  <a:lstStyle/>
                  <a:p>
                    <a:fld id="{443216DA-EE88-495B-BED2-2ED55FFE825B}" type="CELLRANGE">
                      <a:rPr lang="en-US"/>
                      <a:pPr/>
                      <a:t>[CELLRANGE]</a:t>
                    </a:fld>
                    <a:r>
                      <a:rPr lang="en-US" baseline="0"/>
                      <a:t>
</a:t>
                    </a:r>
                    <a:fld id="{FE08E90D-844E-4323-A32A-059E32F94B1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650-48C6-B2F4-D86F78A70549}"/>
                </c:ext>
              </c:extLst>
            </c:dLbl>
            <c:dLbl>
              <c:idx val="4"/>
              <c:tx>
                <c:rich>
                  <a:bodyPr/>
                  <a:lstStyle/>
                  <a:p>
                    <a:fld id="{E42F7BA1-3984-4801-B814-EC25F2C9066F}" type="CELLRANGE">
                      <a:rPr lang="en-US"/>
                      <a:pPr/>
                      <a:t>[CELLRANGE]</a:t>
                    </a:fld>
                    <a:r>
                      <a:rPr lang="en-US" baseline="0"/>
                      <a:t>
</a:t>
                    </a:r>
                    <a:fld id="{79C9465C-0C9F-4357-8E6F-4B75F836CE3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650-48C6-B2F4-D86F78A70549}"/>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Grafice!$C$126:$C$130</c:f>
              <c:strCache>
                <c:ptCount val="5"/>
                <c:pt idx="0">
                  <c:v>i) În foarte mare măsură</c:v>
                </c:pt>
                <c:pt idx="1">
                  <c:v>ii) În mare măsură</c:v>
                </c:pt>
                <c:pt idx="2">
                  <c:v>iii) În mică măsură</c:v>
                </c:pt>
                <c:pt idx="3">
                  <c:v>iv) În foarte mică măsură</c:v>
                </c:pt>
                <c:pt idx="4">
                  <c:v>v) Nu știu / Nu răspund</c:v>
                </c:pt>
              </c:strCache>
            </c:strRef>
          </c:cat>
          <c:val>
            <c:numRef>
              <c:f>Grafice!$C$126:$C$130</c:f>
              <c:numCache>
                <c:formatCode>0.0%</c:formatCode>
                <c:ptCount val="5"/>
                <c:pt idx="0">
                  <c:v>0.23636363636363636</c:v>
                </c:pt>
                <c:pt idx="1">
                  <c:v>0.49090909090909091</c:v>
                </c:pt>
                <c:pt idx="2">
                  <c:v>0.21818181818181817</c:v>
                </c:pt>
                <c:pt idx="3">
                  <c:v>2.7272727272727271E-2</c:v>
                </c:pt>
                <c:pt idx="4">
                  <c:v>2.7272727272727271E-2</c:v>
                </c:pt>
              </c:numCache>
            </c:numRef>
          </c:val>
          <c:extLst>
            <c:ext xmlns:c15="http://schemas.microsoft.com/office/drawing/2012/chart" uri="{02D57815-91ED-43cb-92C2-25804820EDAC}">
              <c15:datalabelsRange>
                <c15:f>Grafice!$C$126:$C$130</c15:f>
                <c15:dlblRangeCache>
                  <c:ptCount val="5"/>
                  <c:pt idx="0">
                    <c:v>26</c:v>
                  </c:pt>
                  <c:pt idx="1">
                    <c:v>54</c:v>
                  </c:pt>
                  <c:pt idx="2">
                    <c:v>24</c:v>
                  </c:pt>
                  <c:pt idx="3">
                    <c:v>3</c:v>
                  </c:pt>
                  <c:pt idx="4">
                    <c:v>3</c:v>
                  </c:pt>
                </c15:dlblRangeCache>
              </c15:datalabelsRange>
            </c:ext>
            <c:ext xmlns:c16="http://schemas.microsoft.com/office/drawing/2014/chart" uri="{C3380CC4-5D6E-409C-BE32-E72D297353CC}">
              <c16:uniqueId val="{00000006-2650-48C6-B2F4-D86F78A70549}"/>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2.xlsx]Grafice!PivotTable30</c:name>
    <c:fmtId val="5"/>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4"/>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vert="horz"/>
              <a:lstStyle/>
              <a:p>
                <a:pPr>
                  <a:defRPr/>
                </a:pPr>
                <a:fld id="{EA56A960-67BF-4DB4-8572-D43F962C97DE}" type="CELLRANGE">
                  <a:rPr lang="en-US"/>
                  <a:pPr>
                    <a:defRPr/>
                  </a:pPr>
                  <a:t>[CELLRANGE]</a:t>
                </a:fld>
                <a:r>
                  <a:rPr lang="en-US" baseline="0"/>
                  <a:t>
</a:t>
                </a:r>
                <a:fld id="{800675D6-B164-4EC4-9FB3-CF73E38D3FAC}"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vert="horz"/>
              <a:lstStyle/>
              <a:p>
                <a:pPr>
                  <a:defRPr/>
                </a:pPr>
                <a:fld id="{F93B9A9F-A476-4A9E-8D74-D2FF44DDF91A}" type="CELLRANGE">
                  <a:rPr lang="en-US"/>
                  <a:pPr>
                    <a:defRPr/>
                  </a:pPr>
                  <a:t>[CELLRANGE]</a:t>
                </a:fld>
                <a:r>
                  <a:rPr lang="en-US" baseline="0"/>
                  <a:t>
</a:t>
                </a:r>
                <a:fld id="{493230A2-D3D8-4248-969A-7A2BF7977A77}"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vert="horz"/>
              <a:lstStyle/>
              <a:p>
                <a:pPr>
                  <a:defRPr/>
                </a:pPr>
                <a:fld id="{E3C893F6-11C1-414B-9160-12C4A39A171E}" type="CELLRANGE">
                  <a:rPr lang="en-US"/>
                  <a:pPr>
                    <a:defRPr/>
                  </a:pPr>
                  <a:t>[CELLRANGE]</a:t>
                </a:fld>
                <a:r>
                  <a:rPr lang="en-US" baseline="0"/>
                  <a:t>
</a:t>
                </a:r>
                <a:fld id="{10CC430E-A73F-408A-A1AE-CE07539331A2}"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9427528281865434"/>
        </c:manualLayout>
      </c:layout>
      <c:barChart>
        <c:barDir val="bar"/>
        <c:grouping val="clustered"/>
        <c:varyColors val="0"/>
        <c:ser>
          <c:idx val="0"/>
          <c:order val="0"/>
          <c:tx>
            <c:strRef>
              <c:f>Grafice!$C$137:$C$141</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E61A-4BFF-8067-9988E4758A76}"/>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E61A-4BFF-8067-9988E4758A76}"/>
                </c:ext>
              </c:extLst>
            </c:dLbl>
            <c:dLbl>
              <c:idx val="2"/>
              <c:tx>
                <c:rich>
                  <a:bodyPr/>
                  <a:lstStyle/>
                  <a:p>
                    <a:fld id="{EA56A960-67BF-4DB4-8572-D43F962C97DE}" type="CELLRANGE">
                      <a:rPr lang="en-US"/>
                      <a:pPr/>
                      <a:t>[CELLRANGE]</a:t>
                    </a:fld>
                    <a:r>
                      <a:rPr lang="en-US" baseline="0"/>
                      <a:t>
</a:t>
                    </a:r>
                    <a:fld id="{800675D6-B164-4EC4-9FB3-CF73E38D3FA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61A-4BFF-8067-9988E4758A76}"/>
                </c:ext>
              </c:extLst>
            </c:dLbl>
            <c:dLbl>
              <c:idx val="3"/>
              <c:tx>
                <c:rich>
                  <a:bodyPr/>
                  <a:lstStyle/>
                  <a:p>
                    <a:fld id="{F93B9A9F-A476-4A9E-8D74-D2FF44DDF91A}" type="CELLRANGE">
                      <a:rPr lang="en-US"/>
                      <a:pPr/>
                      <a:t>[CELLRANGE]</a:t>
                    </a:fld>
                    <a:r>
                      <a:rPr lang="en-US" baseline="0"/>
                      <a:t>
</a:t>
                    </a:r>
                    <a:fld id="{493230A2-D3D8-4248-969A-7A2BF7977A7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61A-4BFF-8067-9988E4758A76}"/>
                </c:ext>
              </c:extLst>
            </c:dLbl>
            <c:dLbl>
              <c:idx val="4"/>
              <c:tx>
                <c:rich>
                  <a:bodyPr/>
                  <a:lstStyle/>
                  <a:p>
                    <a:fld id="{E3C893F6-11C1-414B-9160-12C4A39A171E}" type="CELLRANGE">
                      <a:rPr lang="en-US"/>
                      <a:pPr/>
                      <a:t>[CELLRANGE]</a:t>
                    </a:fld>
                    <a:r>
                      <a:rPr lang="en-US" baseline="0"/>
                      <a:t>
</a:t>
                    </a:r>
                    <a:fld id="{10CC430E-A73F-408A-A1AE-CE07539331A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61A-4BFF-8067-9988E4758A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Grafice!$C$137:$C$141</c:f>
              <c:strCache>
                <c:ptCount val="5"/>
                <c:pt idx="0">
                  <c:v>i) În foarte mare măsură</c:v>
                </c:pt>
                <c:pt idx="1">
                  <c:v>ii) În mare măsură</c:v>
                </c:pt>
                <c:pt idx="2">
                  <c:v>iii) În mică măsură</c:v>
                </c:pt>
                <c:pt idx="3">
                  <c:v>iv) În foarte mică măsură</c:v>
                </c:pt>
                <c:pt idx="4">
                  <c:v>v) Nu știu / Nu răspund</c:v>
                </c:pt>
              </c:strCache>
            </c:strRef>
          </c:cat>
          <c:val>
            <c:numRef>
              <c:f>Grafice!$C$137:$C$141</c:f>
              <c:numCache>
                <c:formatCode>0.0%</c:formatCode>
                <c:ptCount val="5"/>
                <c:pt idx="0">
                  <c:v>0.20560747663551401</c:v>
                </c:pt>
                <c:pt idx="1">
                  <c:v>0.54205607476635509</c:v>
                </c:pt>
                <c:pt idx="2">
                  <c:v>0.22429906542056074</c:v>
                </c:pt>
                <c:pt idx="3">
                  <c:v>9.3457943925233638E-3</c:v>
                </c:pt>
                <c:pt idx="4">
                  <c:v>1.8691588785046728E-2</c:v>
                </c:pt>
              </c:numCache>
            </c:numRef>
          </c:val>
          <c:extLst>
            <c:ext xmlns:c15="http://schemas.microsoft.com/office/drawing/2012/chart" uri="{02D57815-91ED-43cb-92C2-25804820EDAC}">
              <c15:datalabelsRange>
                <c15:f>Grafice!$C$137:$C$141</c15:f>
                <c15:dlblRangeCache>
                  <c:ptCount val="5"/>
                  <c:pt idx="0">
                    <c:v>22</c:v>
                  </c:pt>
                  <c:pt idx="1">
                    <c:v>58</c:v>
                  </c:pt>
                  <c:pt idx="2">
                    <c:v>24</c:v>
                  </c:pt>
                  <c:pt idx="3">
                    <c:v>1</c:v>
                  </c:pt>
                  <c:pt idx="4">
                    <c:v>2</c:v>
                  </c:pt>
                </c15:dlblRangeCache>
              </c15:datalabelsRange>
            </c:ext>
            <c:ext xmlns:c16="http://schemas.microsoft.com/office/drawing/2014/chart" uri="{C3380CC4-5D6E-409C-BE32-E72D297353CC}">
              <c16:uniqueId val="{00000006-E61A-4BFF-8067-9988E4758A76}"/>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2.xlsx]Grafice!PivotTable31</c:name>
    <c:fmtId val="8"/>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D711292-8465-4276-95FD-9E7FF4E6504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DCE77B3-C655-4BC2-9CCE-65311D1E8EA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F6BC76-0256-4695-9F48-CD8A358646B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808E223-1383-423C-81F2-01A46D60FA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DF99C71-D6CD-459E-9053-1A0F1E26397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E32E876-EC2C-445B-B9F2-C3C2CE3995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9A72E27-7E9E-46A6-99DC-83589A244FA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5A974F7-22BC-4EB9-999B-B3BD0B2CC93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ECA4133-80C8-4CD1-819D-2EFE19F287D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D3EE808-98C7-40BC-AA04-F18A4558226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D5DDBE-6078-4D71-A3C2-014E90AA3F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62E7F9C-1F4D-4C7D-9ED6-6541E2616C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4F1C8BC-B9EF-4C41-A89B-79406B65670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ACD96FD-DC60-4A4E-9724-19B74847907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3A0535-BDE9-44C1-8EA3-75023923441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546EEB6-57CF-4263-9320-6CDAADB5CE1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C27B90-C281-4F31-B940-907BC8AA25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B47D282-8AD4-4012-8FD9-416D56C0F2B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1"/>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2"/>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3"/>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4"/>
        <c:dLbl>
          <c:idx val="0"/>
          <c:tx>
            <c:rich>
              <a:bodyPr rot="0" vert="horz"/>
              <a:lstStyle/>
              <a:p>
                <a:pPr>
                  <a:defRPr/>
                </a:pPr>
                <a:fld id="{03418392-3002-4A2F-BCB4-83BD82373A1F}" type="CELLRANGE">
                  <a:rPr lang="en-US"/>
                  <a:pPr>
                    <a:defRPr/>
                  </a:pPr>
                  <a:t>[CELLRANGE]</a:t>
                </a:fld>
                <a:r>
                  <a:rPr lang="en-US" baseline="0"/>
                  <a:t>
</a:t>
                </a:r>
                <a:fld id="{F19D7EBB-108E-44E0-9BDC-1D1757A92ADC}"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5"/>
        <c:dLbl>
          <c:idx val="0"/>
          <c:tx>
            <c:rich>
              <a:bodyPr rot="0" vert="horz"/>
              <a:lstStyle/>
              <a:p>
                <a:pPr>
                  <a:defRPr/>
                </a:pPr>
                <a:fld id="{DD330607-9697-454A-BE46-EFFAE7BCE958}" type="CELLRANGE">
                  <a:rPr lang="en-US"/>
                  <a:pPr>
                    <a:defRPr/>
                  </a:pPr>
                  <a:t>[CELLRANGE]</a:t>
                </a:fld>
                <a:r>
                  <a:rPr lang="en-US" baseline="0"/>
                  <a:t>
</a:t>
                </a:r>
                <a:fld id="{2172E054-E92A-47B7-A7D8-AE8F228B19D3}"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8274085821423423"/>
        </c:manualLayout>
      </c:layout>
      <c:barChart>
        <c:barDir val="bar"/>
        <c:grouping val="clustered"/>
        <c:varyColors val="0"/>
        <c:ser>
          <c:idx val="0"/>
          <c:order val="0"/>
          <c:tx>
            <c:strRef>
              <c:f>Grafice!$C$147:$C$150</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480E-4B9E-AF97-D1689748A5FB}"/>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480E-4B9E-AF97-D1689748A5FB}"/>
                </c:ext>
              </c:extLst>
            </c:dLbl>
            <c:dLbl>
              <c:idx val="2"/>
              <c:tx>
                <c:rich>
                  <a:bodyPr/>
                  <a:lstStyle/>
                  <a:p>
                    <a:fld id="{03418392-3002-4A2F-BCB4-83BD82373A1F}" type="CELLRANGE">
                      <a:rPr lang="en-US"/>
                      <a:pPr/>
                      <a:t>[CELLRANGE]</a:t>
                    </a:fld>
                    <a:r>
                      <a:rPr lang="en-US" baseline="0"/>
                      <a:t>
</a:t>
                    </a:r>
                    <a:fld id="{F19D7EBB-108E-44E0-9BDC-1D1757A92AD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80E-4B9E-AF97-D1689748A5FB}"/>
                </c:ext>
              </c:extLst>
            </c:dLbl>
            <c:dLbl>
              <c:idx val="3"/>
              <c:tx>
                <c:rich>
                  <a:bodyPr/>
                  <a:lstStyle/>
                  <a:p>
                    <a:fld id="{DD330607-9697-454A-BE46-EFFAE7BCE958}" type="CELLRANGE">
                      <a:rPr lang="en-US"/>
                      <a:pPr/>
                      <a:t>[CELLRANGE]</a:t>
                    </a:fld>
                    <a:r>
                      <a:rPr lang="en-US" baseline="0"/>
                      <a:t>
</a:t>
                    </a:r>
                    <a:fld id="{2172E054-E92A-47B7-A7D8-AE8F228B19D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80E-4B9E-AF97-D1689748A5FB}"/>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Grafice!$C$147:$C$150</c:f>
              <c:strCache>
                <c:ptCount val="4"/>
                <c:pt idx="0">
                  <c:v>i) Au crescut în mare măsură</c:v>
                </c:pt>
                <c:pt idx="1">
                  <c:v>ii) Au crescut în mică măsură</c:v>
                </c:pt>
                <c:pt idx="2">
                  <c:v>iii) Nu s-au modificat</c:v>
                </c:pt>
                <c:pt idx="3">
                  <c:v>iv) Nu știu / Nu răspund</c:v>
                </c:pt>
              </c:strCache>
            </c:strRef>
          </c:cat>
          <c:val>
            <c:numRef>
              <c:f>Grafice!$C$147:$C$150</c:f>
              <c:numCache>
                <c:formatCode>0.0%</c:formatCode>
                <c:ptCount val="4"/>
                <c:pt idx="0">
                  <c:v>0.46875</c:v>
                </c:pt>
                <c:pt idx="1">
                  <c:v>0.21875</c:v>
                </c:pt>
                <c:pt idx="2">
                  <c:v>0.28125</c:v>
                </c:pt>
                <c:pt idx="3">
                  <c:v>3.125E-2</c:v>
                </c:pt>
              </c:numCache>
            </c:numRef>
          </c:val>
          <c:extLst>
            <c:ext xmlns:c15="http://schemas.microsoft.com/office/drawing/2012/chart" uri="{02D57815-91ED-43cb-92C2-25804820EDAC}">
              <c15:datalabelsRange>
                <c15:f>Grafice!$C$147:$C$150</c15:f>
                <c15:dlblRangeCache>
                  <c:ptCount val="4"/>
                  <c:pt idx="0">
                    <c:v>15</c:v>
                  </c:pt>
                  <c:pt idx="1">
                    <c:v>7</c:v>
                  </c:pt>
                  <c:pt idx="2">
                    <c:v>9</c:v>
                  </c:pt>
                  <c:pt idx="3">
                    <c:v>1</c:v>
                  </c:pt>
                </c15:dlblRangeCache>
              </c15:datalabelsRange>
            </c:ext>
            <c:ext xmlns:c16="http://schemas.microsoft.com/office/drawing/2014/chart" uri="{C3380CC4-5D6E-409C-BE32-E72D297353CC}">
              <c16:uniqueId val="{00000006-480E-4B9E-AF97-D1689748A5FB}"/>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2.xlsx]Grafice!PivotTable33</c:name>
    <c:fmtId val="3"/>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D711292-8465-4276-95FD-9E7FF4E6504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DCE77B3-C655-4BC2-9CCE-65311D1E8EA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F6BC76-0256-4695-9F48-CD8A358646B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808E223-1383-423C-81F2-01A46D60FA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DF99C71-D6CD-459E-9053-1A0F1E26397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E32E876-EC2C-445B-B9F2-C3C2CE3995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9A72E27-7E9E-46A6-99DC-83589A244FA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5A974F7-22BC-4EB9-999B-B3BD0B2CC93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ECA4133-80C8-4CD1-819D-2EFE19F287D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D3EE808-98C7-40BC-AA04-F18A4558226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D5DDBE-6078-4D71-A3C2-014E90AA3F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62E7F9C-1F4D-4C7D-9ED6-6541E2616C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4F1C8BC-B9EF-4C41-A89B-79406B65670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ACD96FD-DC60-4A4E-9724-19B74847907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3A0535-BDE9-44C1-8EA3-75023923441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546EEB6-57CF-4263-9320-6CDAADB5CE1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C27B90-C281-4F31-B940-907BC8AA25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B47D282-8AD4-4012-8FD9-416D56C0F2B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E47646B-39E6-44C1-916F-91A35E82A8E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B81EF1E-BE9F-4A0D-AF51-916D921D800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971787F-02E4-447D-88D7-C86E0FF4EC7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C0BE1B1-D2CE-4E90-AE0F-91AC988AB2F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16C3BAF-B0D9-4903-92E1-F4197D59E63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4B133F7-549E-43AF-980E-DEB3088EDB7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3BEB85-E8E7-4F70-8169-870BA233965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53FA64F-43BA-4989-87EE-552ACA35702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738C5BC-4922-4EA0-A52D-3946B54CC54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AB7BCAB-F9A0-4A1D-9C2D-FA8DAD8B698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76D3127-2C1B-4F35-9212-609E070C60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6294348-B517-4416-BA7C-1CEDC23D296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6"/>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7"/>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8"/>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9"/>
        <c:dLbl>
          <c:idx val="0"/>
          <c:tx>
            <c:rich>
              <a:bodyPr rot="0" vert="horz"/>
              <a:lstStyle/>
              <a:p>
                <a:pPr>
                  <a:defRPr/>
                </a:pPr>
                <a:fld id="{47E18177-A2CF-4CB0-95EE-D6FD976C3A40}" type="CELLRANGE">
                  <a:rPr lang="en-US"/>
                  <a:pPr>
                    <a:defRPr/>
                  </a:pPr>
                  <a:t>[CELLRANGE]</a:t>
                </a:fld>
                <a:r>
                  <a:rPr lang="en-US" baseline="0"/>
                  <a:t>
</a:t>
                </a:r>
                <a:fld id="{3AA7D3A9-3A0B-465E-BEC2-68598ACA85AD}"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8050078566553815"/>
        </c:manualLayout>
      </c:layout>
      <c:barChart>
        <c:barDir val="bar"/>
        <c:grouping val="clustered"/>
        <c:varyColors val="0"/>
        <c:ser>
          <c:idx val="0"/>
          <c:order val="0"/>
          <c:tx>
            <c:strRef>
              <c:f>Grafice!$C$158:$C$160</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FE5A-4B28-AD6F-35C116616BEA}"/>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FE5A-4B28-AD6F-35C116616BEA}"/>
                </c:ext>
              </c:extLst>
            </c:dLbl>
            <c:dLbl>
              <c:idx val="2"/>
              <c:tx>
                <c:rich>
                  <a:bodyPr/>
                  <a:lstStyle/>
                  <a:p>
                    <a:fld id="{47E18177-A2CF-4CB0-95EE-D6FD976C3A40}" type="CELLRANGE">
                      <a:rPr lang="en-US"/>
                      <a:pPr/>
                      <a:t>[CELLRANGE]</a:t>
                    </a:fld>
                    <a:r>
                      <a:rPr lang="en-US" baseline="0"/>
                      <a:t>
</a:t>
                    </a:r>
                    <a:fld id="{3AA7D3A9-3A0B-465E-BEC2-68598ACA85AD}"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E5A-4B28-AD6F-35C116616BEA}"/>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Grafice!$C$158:$C$160</c:f>
              <c:strCache>
                <c:ptCount val="3"/>
                <c:pt idx="0">
                  <c:v>i) În foarte mare măsură</c:v>
                </c:pt>
                <c:pt idx="1">
                  <c:v>ii) În mare măsură</c:v>
                </c:pt>
                <c:pt idx="2">
                  <c:v>iii) În mică măsură</c:v>
                </c:pt>
              </c:strCache>
            </c:strRef>
          </c:cat>
          <c:val>
            <c:numRef>
              <c:f>Grafice!$C$158:$C$160</c:f>
              <c:numCache>
                <c:formatCode>0.0%</c:formatCode>
                <c:ptCount val="3"/>
                <c:pt idx="0">
                  <c:v>0.22727272727272727</c:v>
                </c:pt>
                <c:pt idx="1">
                  <c:v>0.63636363636363635</c:v>
                </c:pt>
                <c:pt idx="2">
                  <c:v>0.13636363636363635</c:v>
                </c:pt>
              </c:numCache>
            </c:numRef>
          </c:val>
          <c:extLst>
            <c:ext xmlns:c15="http://schemas.microsoft.com/office/drawing/2012/chart" uri="{02D57815-91ED-43cb-92C2-25804820EDAC}">
              <c15:datalabelsRange>
                <c15:f>Grafice!$C$158:$C$160</c15:f>
                <c15:dlblRangeCache>
                  <c:ptCount val="3"/>
                  <c:pt idx="0">
                    <c:v>5</c:v>
                  </c:pt>
                  <c:pt idx="1">
                    <c:v>14</c:v>
                  </c:pt>
                  <c:pt idx="2">
                    <c:v>3</c:v>
                  </c:pt>
                </c15:dlblRangeCache>
              </c15:datalabelsRange>
            </c:ext>
            <c:ext xmlns:c16="http://schemas.microsoft.com/office/drawing/2014/chart" uri="{C3380CC4-5D6E-409C-BE32-E72D297353CC}">
              <c16:uniqueId val="{00000005-FE5A-4B28-AD6F-35C116616BEA}"/>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2.xlsx]Grafice!PivotTable35</c:name>
    <c:fmtId val="4"/>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D711292-8465-4276-95FD-9E7FF4E6504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DCE77B3-C655-4BC2-9CCE-65311D1E8EA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F6BC76-0256-4695-9F48-CD8A358646B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808E223-1383-423C-81F2-01A46D60FA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DF99C71-D6CD-459E-9053-1A0F1E26397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E32E876-EC2C-445B-B9F2-C3C2CE3995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9A72E27-7E9E-46A6-99DC-83589A244FA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5A974F7-22BC-4EB9-999B-B3BD0B2CC93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ECA4133-80C8-4CD1-819D-2EFE19F287D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D3EE808-98C7-40BC-AA04-F18A4558226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D5DDBE-6078-4D71-A3C2-014E90AA3F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62E7F9C-1F4D-4C7D-9ED6-6541E2616C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4F1C8BC-B9EF-4C41-A89B-79406B65670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ACD96FD-DC60-4A4E-9724-19B74847907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3A0535-BDE9-44C1-8EA3-75023923441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546EEB6-57CF-4263-9320-6CDAADB5CE1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C27B90-C281-4F31-B940-907BC8AA25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B47D282-8AD4-4012-8FD9-416D56C0F2B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E47646B-39E6-44C1-916F-91A35E82A8E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B81EF1E-BE9F-4A0D-AF51-916D921D800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971787F-02E4-447D-88D7-C86E0FF4EC7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C0BE1B1-D2CE-4E90-AE0F-91AC988AB2F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16C3BAF-B0D9-4903-92E1-F4197D59E63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4B133F7-549E-43AF-980E-DEB3088EDB7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3BEB85-E8E7-4F70-8169-870BA233965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53FA64F-43BA-4989-87EE-552ACA35702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738C5BC-4922-4EA0-A52D-3946B54CC54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AB7BCAB-F9A0-4A1D-9C2D-FA8DAD8B698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76D3127-2C1B-4F35-9212-609E070C60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6294348-B517-4416-BA7C-1CEDC23D296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E4CECB4-C745-4A93-81C4-8613F69D953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E234143-3121-4080-93DA-EFE12430D6A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0"/>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134E0E-D5CE-462D-8474-00B2CE06F40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4E56B91C-0D3B-41E7-BB35-6E84052D79C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4"/>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C66164-3D91-4C86-94F2-1B041994A99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37B7487-B727-420C-A95B-4E972CE28B6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8"/>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9"/>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0"/>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1"/>
        <c:dLbl>
          <c:idx val="0"/>
          <c:tx>
            <c:rich>
              <a:bodyPr rot="0" vert="horz"/>
              <a:lstStyle/>
              <a:p>
                <a:pPr>
                  <a:defRPr/>
                </a:pPr>
                <a:fld id="{FB856B28-1638-48C7-888B-1BBAFAE3ACCE}" type="CELLRANGE">
                  <a:rPr lang="en-US"/>
                  <a:pPr>
                    <a:defRPr/>
                  </a:pPr>
                  <a:t>[CELLRANGE]</a:t>
                </a:fld>
                <a:r>
                  <a:rPr lang="en-US" baseline="0"/>
                  <a:t>
</a:t>
                </a:r>
                <a:fld id="{4D814234-FB3A-42C2-B0D4-B9C931FBFACB}"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2"/>
        <c:dLbl>
          <c:idx val="0"/>
          <c:tx>
            <c:rich>
              <a:bodyPr rot="0" vert="horz"/>
              <a:lstStyle/>
              <a:p>
                <a:pPr>
                  <a:defRPr/>
                </a:pPr>
                <a:fld id="{F6D31EAF-0BFB-43AC-B31F-140B5F1DF282}" type="CELLRANGE">
                  <a:rPr lang="en-US"/>
                  <a:pPr>
                    <a:defRPr/>
                  </a:pPr>
                  <a:t>[CELLRANGE]</a:t>
                </a:fld>
                <a:r>
                  <a:rPr lang="en-US" baseline="0"/>
                  <a:t>
</a:t>
                </a:r>
                <a:fld id="{2BC92F59-F92C-4598-BB42-9F45063A45F5}"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9041345468787383"/>
        </c:manualLayout>
      </c:layout>
      <c:barChart>
        <c:barDir val="bar"/>
        <c:grouping val="clustered"/>
        <c:varyColors val="0"/>
        <c:ser>
          <c:idx val="0"/>
          <c:order val="0"/>
          <c:tx>
            <c:strRef>
              <c:f>Grafice!$C$169:$C$172</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89BC-4EB7-910F-998A9AE2B7A4}"/>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89BC-4EB7-910F-998A9AE2B7A4}"/>
                </c:ext>
              </c:extLst>
            </c:dLbl>
            <c:dLbl>
              <c:idx val="2"/>
              <c:tx>
                <c:rich>
                  <a:bodyPr/>
                  <a:lstStyle/>
                  <a:p>
                    <a:fld id="{FB856B28-1638-48C7-888B-1BBAFAE3ACCE}" type="CELLRANGE">
                      <a:rPr lang="en-US"/>
                      <a:pPr/>
                      <a:t>[CELLRANGE]</a:t>
                    </a:fld>
                    <a:r>
                      <a:rPr lang="en-US" baseline="0"/>
                      <a:t>
</a:t>
                    </a:r>
                    <a:fld id="{4D814234-FB3A-42C2-B0D4-B9C931FBFACB}"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9BC-4EB7-910F-998A9AE2B7A4}"/>
                </c:ext>
              </c:extLst>
            </c:dLbl>
            <c:dLbl>
              <c:idx val="3"/>
              <c:tx>
                <c:rich>
                  <a:bodyPr/>
                  <a:lstStyle/>
                  <a:p>
                    <a:fld id="{F6D31EAF-0BFB-43AC-B31F-140B5F1DF282}" type="CELLRANGE">
                      <a:rPr lang="en-US"/>
                      <a:pPr/>
                      <a:t>[CELLRANGE]</a:t>
                    </a:fld>
                    <a:r>
                      <a:rPr lang="en-US" baseline="0"/>
                      <a:t>
</a:t>
                    </a:r>
                    <a:fld id="{2BC92F59-F92C-4598-BB42-9F45063A45F5}"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9BC-4EB7-910F-998A9AE2B7A4}"/>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Grafice!$C$169:$C$172</c:f>
              <c:strCache>
                <c:ptCount val="4"/>
                <c:pt idx="0">
                  <c:v>i) Au crescut în mare măsură</c:v>
                </c:pt>
                <c:pt idx="1">
                  <c:v>ii) Au crescut în mică măsură</c:v>
                </c:pt>
                <c:pt idx="2">
                  <c:v>iii) Nu s-au modificat</c:v>
                </c:pt>
                <c:pt idx="3">
                  <c:v>iv) Nu știu / Nu răspund</c:v>
                </c:pt>
              </c:strCache>
            </c:strRef>
          </c:cat>
          <c:val>
            <c:numRef>
              <c:f>Grafice!$C$169:$C$172</c:f>
              <c:numCache>
                <c:formatCode>0.0%</c:formatCode>
                <c:ptCount val="4"/>
                <c:pt idx="0">
                  <c:v>0.37777777777777777</c:v>
                </c:pt>
                <c:pt idx="1">
                  <c:v>0.24444444444444444</c:v>
                </c:pt>
                <c:pt idx="2">
                  <c:v>0.24444444444444444</c:v>
                </c:pt>
                <c:pt idx="3">
                  <c:v>0.13333333333333333</c:v>
                </c:pt>
              </c:numCache>
            </c:numRef>
          </c:val>
          <c:extLst>
            <c:ext xmlns:c15="http://schemas.microsoft.com/office/drawing/2012/chart" uri="{02D57815-91ED-43cb-92C2-25804820EDAC}">
              <c15:datalabelsRange>
                <c15:f>Grafice!$C$169:$C$172</c15:f>
                <c15:dlblRangeCache>
                  <c:ptCount val="4"/>
                  <c:pt idx="0">
                    <c:v>17</c:v>
                  </c:pt>
                  <c:pt idx="1">
                    <c:v>11</c:v>
                  </c:pt>
                  <c:pt idx="2">
                    <c:v>11</c:v>
                  </c:pt>
                  <c:pt idx="3">
                    <c:v>6</c:v>
                  </c:pt>
                </c15:dlblRangeCache>
              </c15:datalabelsRange>
            </c:ext>
            <c:ext xmlns:c16="http://schemas.microsoft.com/office/drawing/2014/chart" uri="{C3380CC4-5D6E-409C-BE32-E72D297353CC}">
              <c16:uniqueId val="{00000004-89BC-4EB7-910F-998A9AE2B7A4}"/>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2.xlsx]Grafice!PivotTable37</c:name>
    <c:fmtId val="3"/>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D711292-8465-4276-95FD-9E7FF4E6504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DCE77B3-C655-4BC2-9CCE-65311D1E8EA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F6BC76-0256-4695-9F48-CD8A358646B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808E223-1383-423C-81F2-01A46D60FA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DF99C71-D6CD-459E-9053-1A0F1E26397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E32E876-EC2C-445B-B9F2-C3C2CE3995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9A72E27-7E9E-46A6-99DC-83589A244FA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5A974F7-22BC-4EB9-999B-B3BD0B2CC93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ECA4133-80C8-4CD1-819D-2EFE19F287D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D3EE808-98C7-40BC-AA04-F18A4558226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D5DDBE-6078-4D71-A3C2-014E90AA3F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62E7F9C-1F4D-4C7D-9ED6-6541E2616C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4F1C8BC-B9EF-4C41-A89B-79406B65670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ACD96FD-DC60-4A4E-9724-19B74847907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3A0535-BDE9-44C1-8EA3-75023923441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546EEB6-57CF-4263-9320-6CDAADB5CE1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C27B90-C281-4F31-B940-907BC8AA25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B47D282-8AD4-4012-8FD9-416D56C0F2B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E47646B-39E6-44C1-916F-91A35E82A8E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B81EF1E-BE9F-4A0D-AF51-916D921D800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971787F-02E4-447D-88D7-C86E0FF4EC7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C0BE1B1-D2CE-4E90-AE0F-91AC988AB2F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16C3BAF-B0D9-4903-92E1-F4197D59E63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4B133F7-549E-43AF-980E-DEB3088EDB7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3BEB85-E8E7-4F70-8169-870BA233965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53FA64F-43BA-4989-87EE-552ACA35702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738C5BC-4922-4EA0-A52D-3946B54CC54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AB7BCAB-F9A0-4A1D-9C2D-FA8DAD8B698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76D3127-2C1B-4F35-9212-609E070C60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6294348-B517-4416-BA7C-1CEDC23D296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E4CECB4-C745-4A93-81C4-8613F69D953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E234143-3121-4080-93DA-EFE12430D6A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0"/>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134E0E-D5CE-462D-8474-00B2CE06F40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4E56B91C-0D3B-41E7-BB35-6E84052D79C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4"/>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C66164-3D91-4C86-94F2-1B041994A99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37B7487-B727-420C-A95B-4E972CE28B6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679CD18-22E3-45C1-891E-67CD9514D5E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6D9F1CF-BDC3-48F2-9090-0454B1A80E0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DD8B8E0-7E09-4543-B7D3-4E391B0F7C0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F83D753-11B2-4A20-98B6-65540573BE6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13A03E2-22E8-45B7-BC38-238BAFE6AF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1B5D6DE-D701-4813-BF4E-56BCC9D98BD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562951-594A-4AEC-9CBC-DE0E6DF43D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AB4FCF9-8392-48ED-858F-95DA7F587E8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2C3DA0-C8BA-4AC2-8A20-B4071EBA924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FA538D-0734-4312-B3ED-0EA6A0961C4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B7584C9-59F2-4E56-8540-A186CD4AF41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EBDD512-97C9-440C-A558-F537572126A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3"/>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4"/>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5"/>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6"/>
        <c:dLbl>
          <c:idx val="0"/>
          <c:tx>
            <c:rich>
              <a:bodyPr rot="0" vert="horz"/>
              <a:lstStyle/>
              <a:p>
                <a:pPr>
                  <a:defRPr/>
                </a:pPr>
                <a:fld id="{E6DE10F3-091E-46DA-8D2A-AF70B71A5A4D}" type="CELLRANGE">
                  <a:rPr lang="en-US"/>
                  <a:pPr>
                    <a:defRPr/>
                  </a:pPr>
                  <a:t>[CELLRANGE]</a:t>
                </a:fld>
                <a:r>
                  <a:rPr lang="en-US" baseline="0"/>
                  <a:t>
</a:t>
                </a:r>
                <a:fld id="{5EAAF081-B19E-4B80-B797-1BFD5AA3B37F}"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7"/>
        <c:dLbl>
          <c:idx val="0"/>
          <c:tx>
            <c:rich>
              <a:bodyPr rot="0" vert="horz"/>
              <a:lstStyle/>
              <a:p>
                <a:pPr>
                  <a:defRPr/>
                </a:pPr>
                <a:fld id="{48343C6D-B14C-44C0-8995-D90DE87B9D96}" type="CELLRANGE">
                  <a:rPr lang="en-US"/>
                  <a:pPr>
                    <a:defRPr/>
                  </a:pPr>
                  <a:t>[CELLRANGE]</a:t>
                </a:fld>
                <a:r>
                  <a:rPr lang="en-US" baseline="0"/>
                  <a:t>
</a:t>
                </a:r>
                <a:fld id="{176CA5FE-BE54-49F2-9F1F-8EEDE0E3BA81}"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8400931702689935"/>
        </c:manualLayout>
      </c:layout>
      <c:barChart>
        <c:barDir val="bar"/>
        <c:grouping val="clustered"/>
        <c:varyColors val="0"/>
        <c:ser>
          <c:idx val="0"/>
          <c:order val="0"/>
          <c:tx>
            <c:strRef>
              <c:f>Grafice!$C$180:$C$183</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398A-4882-BDC1-7B69F3FB35C9}"/>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398A-4882-BDC1-7B69F3FB35C9}"/>
                </c:ext>
              </c:extLst>
            </c:dLbl>
            <c:dLbl>
              <c:idx val="2"/>
              <c:tx>
                <c:rich>
                  <a:bodyPr/>
                  <a:lstStyle/>
                  <a:p>
                    <a:fld id="{E6DE10F3-091E-46DA-8D2A-AF70B71A5A4D}" type="CELLRANGE">
                      <a:rPr lang="en-US"/>
                      <a:pPr/>
                      <a:t>[CELLRANGE]</a:t>
                    </a:fld>
                    <a:r>
                      <a:rPr lang="en-US" baseline="0"/>
                      <a:t>
</a:t>
                    </a:r>
                    <a:fld id="{5EAAF081-B19E-4B80-B797-1BFD5AA3B37F}"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8A-4882-BDC1-7B69F3FB35C9}"/>
                </c:ext>
              </c:extLst>
            </c:dLbl>
            <c:dLbl>
              <c:idx val="3"/>
              <c:tx>
                <c:rich>
                  <a:bodyPr/>
                  <a:lstStyle/>
                  <a:p>
                    <a:fld id="{48343C6D-B14C-44C0-8995-D90DE87B9D96}" type="CELLRANGE">
                      <a:rPr lang="en-US"/>
                      <a:pPr/>
                      <a:t>[CELLRANGE]</a:t>
                    </a:fld>
                    <a:r>
                      <a:rPr lang="en-US" baseline="0"/>
                      <a:t>
</a:t>
                    </a:r>
                    <a:fld id="{176CA5FE-BE54-49F2-9F1F-8EEDE0E3BA81}"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8A-4882-BDC1-7B69F3FB35C9}"/>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Grafice!$C$180:$C$183</c:f>
              <c:strCache>
                <c:ptCount val="4"/>
                <c:pt idx="0">
                  <c:v>i) În foarte mare măsură</c:v>
                </c:pt>
                <c:pt idx="1">
                  <c:v>ii) În mare măsură</c:v>
                </c:pt>
                <c:pt idx="2">
                  <c:v>iii) În mică măsură</c:v>
                </c:pt>
                <c:pt idx="3">
                  <c:v>iv) Nu știu / Nu răspund</c:v>
                </c:pt>
              </c:strCache>
            </c:strRef>
          </c:cat>
          <c:val>
            <c:numRef>
              <c:f>Grafice!$C$180:$C$183</c:f>
              <c:numCache>
                <c:formatCode>0.0%</c:formatCode>
                <c:ptCount val="4"/>
                <c:pt idx="0">
                  <c:v>0.17857142857142858</c:v>
                </c:pt>
                <c:pt idx="1">
                  <c:v>0.42857142857142855</c:v>
                </c:pt>
                <c:pt idx="2">
                  <c:v>0.32142857142857145</c:v>
                </c:pt>
                <c:pt idx="3">
                  <c:v>7.1428571428571425E-2</c:v>
                </c:pt>
              </c:numCache>
            </c:numRef>
          </c:val>
          <c:extLst>
            <c:ext xmlns:c15="http://schemas.microsoft.com/office/drawing/2012/chart" uri="{02D57815-91ED-43cb-92C2-25804820EDAC}">
              <c15:datalabelsRange>
                <c15:f>Grafice!$C$180:$C$183</c15:f>
                <c15:dlblRangeCache>
                  <c:ptCount val="4"/>
                  <c:pt idx="0">
                    <c:v>5</c:v>
                  </c:pt>
                  <c:pt idx="1">
                    <c:v>12</c:v>
                  </c:pt>
                  <c:pt idx="2">
                    <c:v>9</c:v>
                  </c:pt>
                  <c:pt idx="3">
                    <c:v>2</c:v>
                  </c:pt>
                </c15:dlblRangeCache>
              </c15:datalabelsRange>
            </c:ext>
            <c:ext xmlns:c16="http://schemas.microsoft.com/office/drawing/2014/chart" uri="{C3380CC4-5D6E-409C-BE32-E72D297353CC}">
              <c16:uniqueId val="{00000005-398A-4882-BDC1-7B69F3FB35C9}"/>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2.xlsx]Grafice!PivotTable39</c:name>
    <c:fmtId val="3"/>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D711292-8465-4276-95FD-9E7FF4E6504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DCE77B3-C655-4BC2-9CCE-65311D1E8EA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F6BC76-0256-4695-9F48-CD8A358646B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808E223-1383-423C-81F2-01A46D60FA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DF99C71-D6CD-459E-9053-1A0F1E26397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E32E876-EC2C-445B-B9F2-C3C2CE3995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9A72E27-7E9E-46A6-99DC-83589A244FA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5A974F7-22BC-4EB9-999B-B3BD0B2CC93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ECA4133-80C8-4CD1-819D-2EFE19F287D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D3EE808-98C7-40BC-AA04-F18A4558226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D5DDBE-6078-4D71-A3C2-014E90AA3F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62E7F9C-1F4D-4C7D-9ED6-6541E2616C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4F1C8BC-B9EF-4C41-A89B-79406B65670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ACD96FD-DC60-4A4E-9724-19B74847907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3A0535-BDE9-44C1-8EA3-75023923441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546EEB6-57CF-4263-9320-6CDAADB5CE1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C27B90-C281-4F31-B940-907BC8AA25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B47D282-8AD4-4012-8FD9-416D56C0F2B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E47646B-39E6-44C1-916F-91A35E82A8E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B81EF1E-BE9F-4A0D-AF51-916D921D800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971787F-02E4-447D-88D7-C86E0FF4EC7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C0BE1B1-D2CE-4E90-AE0F-91AC988AB2F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16C3BAF-B0D9-4903-92E1-F4197D59E63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4B133F7-549E-43AF-980E-DEB3088EDB7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3BEB85-E8E7-4F70-8169-870BA233965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53FA64F-43BA-4989-87EE-552ACA35702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738C5BC-4922-4EA0-A52D-3946B54CC54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AB7BCAB-F9A0-4A1D-9C2D-FA8DAD8B698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76D3127-2C1B-4F35-9212-609E070C60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6294348-B517-4416-BA7C-1CEDC23D296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E4CECB4-C745-4A93-81C4-8613F69D953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E234143-3121-4080-93DA-EFE12430D6A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0"/>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134E0E-D5CE-462D-8474-00B2CE06F40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4E56B91C-0D3B-41E7-BB35-6E84052D79C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4"/>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C66164-3D91-4C86-94F2-1B041994A99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37B7487-B727-420C-A95B-4E972CE28B6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679CD18-22E3-45C1-891E-67CD9514D5E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6D9F1CF-BDC3-48F2-9090-0454B1A80E0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DD8B8E0-7E09-4543-B7D3-4E391B0F7C0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F83D753-11B2-4A20-98B6-65540573BE6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13A03E2-22E8-45B7-BC38-238BAFE6AF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1B5D6DE-D701-4813-BF4E-56BCC9D98BD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562951-594A-4AEC-9CBC-DE0E6DF43D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AB4FCF9-8392-48ED-858F-95DA7F587E8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2C3DA0-C8BA-4AC2-8A20-B4071EBA924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FA538D-0734-4312-B3ED-0EA6A0961C4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B7584C9-59F2-4E56-8540-A186CD4AF41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EBDD512-97C9-440C-A558-F537572126A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B6339A6-4231-40F5-8EE8-87DDD10999D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6631FAD7-EB6A-4F97-9B2B-8D674CAEF2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D26A946-36D8-4ACB-AB57-6E44944C84D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F7272C9-68A4-48F3-959B-19C4C6D31CD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8F14BAC-D127-47E8-9E74-79B081D2755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7914BF9-BA65-442C-BF7C-0F8D1A5D232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13F97F2-C730-465C-BD5F-4AA9C7D1AC1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E84BE6E-4350-4630-A405-CC8C40FC046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8C12D94-CF23-4A12-8CC0-F8203C8143C4}"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85D161E-7AA9-4715-9223-114F7BD41DA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FEE285-37A0-402F-BBB6-F509F8E9899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3B6C516-446A-4916-9CF8-7B792C03C7E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8"/>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9"/>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0"/>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1"/>
        <c:dLbl>
          <c:idx val="0"/>
          <c:tx>
            <c:rich>
              <a:bodyPr rot="0" vert="horz"/>
              <a:lstStyle/>
              <a:p>
                <a:pPr>
                  <a:defRPr/>
                </a:pPr>
                <a:fld id="{CB73E6B7-6C77-4896-BC7B-A5FB20A5A065}" type="CELLRANGE">
                  <a:rPr lang="en-US"/>
                  <a:pPr>
                    <a:defRPr/>
                  </a:pPr>
                  <a:t>[CELLRANGE]</a:t>
                </a:fld>
                <a:r>
                  <a:rPr lang="en-US" baseline="0"/>
                  <a:t>
</a:t>
                </a:r>
                <a:fld id="{9A4CA14C-27BD-4736-B21F-06D571A91676}"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2"/>
        <c:dLbl>
          <c:idx val="0"/>
          <c:tx>
            <c:rich>
              <a:bodyPr rot="0" vert="horz"/>
              <a:lstStyle/>
              <a:p>
                <a:pPr>
                  <a:defRPr/>
                </a:pPr>
                <a:fld id="{9839259B-2BEE-4017-9475-1E9A4DD8056D}" type="CELLRANGE">
                  <a:rPr lang="en-US"/>
                  <a:pPr>
                    <a:defRPr/>
                  </a:pPr>
                  <a:t>[CELLRANGE]</a:t>
                </a:fld>
                <a:r>
                  <a:rPr lang="en-US" baseline="0"/>
                  <a:t>
</a:t>
                </a:r>
                <a:fld id="{19752CBD-5180-4F69-93FE-CEA598806A9A}"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9764159495145481"/>
        </c:manualLayout>
      </c:layout>
      <c:barChart>
        <c:barDir val="bar"/>
        <c:grouping val="clustered"/>
        <c:varyColors val="0"/>
        <c:ser>
          <c:idx val="0"/>
          <c:order val="0"/>
          <c:tx>
            <c:strRef>
              <c:f>Grafice!$C$191:$C$194</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B688-4B2A-A060-C311705557F4}"/>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B688-4B2A-A060-C311705557F4}"/>
                </c:ext>
              </c:extLst>
            </c:dLbl>
            <c:dLbl>
              <c:idx val="2"/>
              <c:tx>
                <c:rich>
                  <a:bodyPr/>
                  <a:lstStyle/>
                  <a:p>
                    <a:fld id="{CB73E6B7-6C77-4896-BC7B-A5FB20A5A065}" type="CELLRANGE">
                      <a:rPr lang="en-US"/>
                      <a:pPr/>
                      <a:t>[CELLRANGE]</a:t>
                    </a:fld>
                    <a:r>
                      <a:rPr lang="en-US" baseline="0"/>
                      <a:t>
</a:t>
                    </a:r>
                    <a:fld id="{9A4CA14C-27BD-4736-B21F-06D571A91676}"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688-4B2A-A060-C311705557F4}"/>
                </c:ext>
              </c:extLst>
            </c:dLbl>
            <c:dLbl>
              <c:idx val="3"/>
              <c:tx>
                <c:rich>
                  <a:bodyPr/>
                  <a:lstStyle/>
                  <a:p>
                    <a:fld id="{9839259B-2BEE-4017-9475-1E9A4DD8056D}" type="CELLRANGE">
                      <a:rPr lang="en-US"/>
                      <a:pPr/>
                      <a:t>[CELLRANGE]</a:t>
                    </a:fld>
                    <a:r>
                      <a:rPr lang="en-US" baseline="0"/>
                      <a:t>
</a:t>
                    </a:r>
                    <a:fld id="{19752CBD-5180-4F69-93FE-CEA598806A9A}"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688-4B2A-A060-C311705557F4}"/>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Grafice!$C$191:$C$194</c:f>
              <c:strCache>
                <c:ptCount val="4"/>
                <c:pt idx="0">
                  <c:v>i) În foarte mare măsură</c:v>
                </c:pt>
                <c:pt idx="1">
                  <c:v>ii) În mare măsură</c:v>
                </c:pt>
                <c:pt idx="2">
                  <c:v>iii) În mică măsură</c:v>
                </c:pt>
                <c:pt idx="3">
                  <c:v>iv) Nu știu / Nu răspund</c:v>
                </c:pt>
              </c:strCache>
            </c:strRef>
          </c:cat>
          <c:val>
            <c:numRef>
              <c:f>Grafice!$C$191:$C$194</c:f>
              <c:numCache>
                <c:formatCode>0.0%</c:formatCode>
                <c:ptCount val="4"/>
                <c:pt idx="0">
                  <c:v>0.15384615384615385</c:v>
                </c:pt>
                <c:pt idx="1">
                  <c:v>0.46153846153846156</c:v>
                </c:pt>
                <c:pt idx="2">
                  <c:v>0.34615384615384615</c:v>
                </c:pt>
                <c:pt idx="3">
                  <c:v>3.8461538461538464E-2</c:v>
                </c:pt>
              </c:numCache>
            </c:numRef>
          </c:val>
          <c:extLst>
            <c:ext xmlns:c15="http://schemas.microsoft.com/office/drawing/2012/chart" uri="{02D57815-91ED-43cb-92C2-25804820EDAC}">
              <c15:datalabelsRange>
                <c15:f>Grafice!$C$191:$C$194</c15:f>
                <c15:dlblRangeCache>
                  <c:ptCount val="4"/>
                  <c:pt idx="0">
                    <c:v>4</c:v>
                  </c:pt>
                  <c:pt idx="1">
                    <c:v>12</c:v>
                  </c:pt>
                  <c:pt idx="2">
                    <c:v>9</c:v>
                  </c:pt>
                  <c:pt idx="3">
                    <c:v>1</c:v>
                  </c:pt>
                </c15:dlblRangeCache>
              </c15:datalabelsRange>
            </c:ext>
            <c:ext xmlns:c16="http://schemas.microsoft.com/office/drawing/2014/chart" uri="{C3380CC4-5D6E-409C-BE32-E72D297353CC}">
              <c16:uniqueId val="{00000005-B688-4B2A-A060-C311705557F4}"/>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solidFill>
                  <a:sysClr val="windowText" lastClr="000000"/>
                </a:solidFill>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2.xlsx]Grafice!PivotTable5</c:name>
    <c:fmtId val="4"/>
  </c:pivotSource>
  <c:chart>
    <c:autoTitleDeleted val="1"/>
    <c:pivotFmts>
      <c:pivotFmt>
        <c:idx val="0"/>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4"/>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7"/>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w="9525">
            <a:solidFill>
              <a:schemeClr val="bg1"/>
            </a:solidFill>
          </a:ln>
        </c:spPr>
        <c:marker>
          <c:symbol val="none"/>
        </c:marker>
        <c:dLbl>
          <c:idx val="0"/>
          <c:spPr>
            <a:noFill/>
            <a:ln>
              <a:noFill/>
            </a:ln>
            <a:effectLst/>
          </c:spPr>
          <c:txPr>
            <a:bodyPr rot="0" vert="horz"/>
            <a:lstStyle/>
            <a:p>
              <a:pPr>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w="9525">
            <a:solidFill>
              <a:schemeClr val="bg1"/>
            </a:solidFill>
          </a:ln>
          <a:effectLst/>
        </c:spPr>
        <c:dLbl>
          <c:idx val="0"/>
          <c:tx>
            <c:rich>
              <a:bodyPr rot="0" vert="horz"/>
              <a:lstStyle/>
              <a:p>
                <a:pPr>
                  <a:defRPr/>
                </a:pPr>
                <a:fld id="{8872D94C-E11A-4215-B471-EAA493628CB2}" type="CELLRANGE">
                  <a:rPr lang="en-US"/>
                  <a:pPr>
                    <a:defRPr/>
                  </a:pPr>
                  <a:t>[CELLRANGE]</a:t>
                </a:fld>
                <a:endParaRPr lang="en-US"/>
              </a:p>
              <a:p>
                <a:pPr>
                  <a:defRPr/>
                </a:pPr>
                <a:fld id="{9A68EE64-8CE4-408F-8173-C7B3F023E536}" type="VALUE">
                  <a:rPr lang="en-US"/>
                  <a:pPr>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
        <c:spPr>
          <a:solidFill>
            <a:schemeClr val="bg1">
              <a:lumMod val="50000"/>
            </a:schemeClr>
          </a:solidFill>
          <a:ln w="9525">
            <a:solidFill>
              <a:schemeClr val="bg1"/>
            </a:solidFill>
          </a:ln>
          <a:effectLst/>
        </c:spPr>
        <c:dLbl>
          <c:idx val="0"/>
          <c:tx>
            <c:rich>
              <a:bodyPr rot="0" vert="horz"/>
              <a:lstStyle/>
              <a:p>
                <a:pPr>
                  <a:defRPr/>
                </a:pPr>
                <a:fld id="{8DE418E9-07AD-46A4-8D2E-5B7DFCF8D2B4}" type="CELLRANGE">
                  <a:rPr lang="en-US"/>
                  <a:pPr>
                    <a:defRPr/>
                  </a:pPr>
                  <a:t>[CELLRANGE]</a:t>
                </a:fld>
                <a:endParaRPr lang="en-US"/>
              </a:p>
              <a:p>
                <a:pPr>
                  <a:defRPr/>
                </a:pPr>
                <a:fld id="{6A961DB6-7507-49E3-A1BA-FCFFD74E7975}" type="VALUE">
                  <a:rPr lang="en-US"/>
                  <a:pPr>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chemeClr val="bg1">
              <a:lumMod val="65000"/>
            </a:schemeClr>
          </a:solidFill>
          <a:ln w="9525">
            <a:solidFill>
              <a:schemeClr val="bg1"/>
            </a:solidFill>
          </a:ln>
        </c:spPr>
        <c:dLbl>
          <c:idx val="0"/>
          <c:tx>
            <c:rich>
              <a:bodyPr rot="0" vert="horz"/>
              <a:lstStyle/>
              <a:p>
                <a:pPr>
                  <a:defRPr/>
                </a:pPr>
                <a:fld id="{393BB66A-FAFE-474B-951F-2F6B2AE25ED0}" type="CELLRANGE">
                  <a:rPr lang="en-US"/>
                  <a:pPr>
                    <a:defRPr/>
                  </a:pPr>
                  <a:t>[CELLRANGE]</a:t>
                </a:fld>
                <a:r>
                  <a:rPr lang="en-US" baseline="0"/>
                  <a:t>
</a:t>
                </a:r>
                <a:fld id="{4F16F71A-B500-4B45-8D5D-143C9A2ED917}" type="VALUE">
                  <a:rPr lang="en-US" baseline="0"/>
                  <a:pPr>
                    <a:defRPr/>
                  </a:pPr>
                  <a:t>[VALUE]</a:t>
                </a:fld>
                <a:endParaRPr lang="en-US"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pieChart>
        <c:varyColors val="1"/>
        <c:ser>
          <c:idx val="0"/>
          <c:order val="0"/>
          <c:tx>
            <c:strRef>
              <c:f>Grafice!$C$14:$C$16</c:f>
              <c:strCache>
                <c:ptCount val="1"/>
                <c:pt idx="0">
                  <c:v>Total</c:v>
                </c:pt>
              </c:strCache>
            </c:strRef>
          </c:tx>
          <c:spPr>
            <a:solidFill>
              <a:srgbClr val="FFE600"/>
            </a:solidFill>
            <a:ln w="9525">
              <a:solidFill>
                <a:schemeClr val="bg1"/>
              </a:solidFill>
            </a:ln>
          </c:spPr>
          <c:dPt>
            <c:idx val="0"/>
            <c:bubble3D val="0"/>
            <c:spPr>
              <a:solidFill>
                <a:srgbClr val="FFE600"/>
              </a:solidFill>
              <a:ln w="9525">
                <a:solidFill>
                  <a:schemeClr val="bg1"/>
                </a:solidFill>
              </a:ln>
              <a:effectLst/>
            </c:spPr>
            <c:extLst>
              <c:ext xmlns:c16="http://schemas.microsoft.com/office/drawing/2014/chart" uri="{C3380CC4-5D6E-409C-BE32-E72D297353CC}">
                <c16:uniqueId val="{00000008-E97E-4638-871C-04C4DB08A0F4}"/>
              </c:ext>
            </c:extLst>
          </c:dPt>
          <c:dPt>
            <c:idx val="1"/>
            <c:bubble3D val="0"/>
            <c:spPr>
              <a:solidFill>
                <a:schemeClr val="bg1">
                  <a:lumMod val="50000"/>
                </a:schemeClr>
              </a:solidFill>
              <a:ln w="9525">
                <a:solidFill>
                  <a:schemeClr val="bg1"/>
                </a:solidFill>
              </a:ln>
              <a:effectLst/>
            </c:spPr>
            <c:extLst>
              <c:ext xmlns:c16="http://schemas.microsoft.com/office/drawing/2014/chart" uri="{C3380CC4-5D6E-409C-BE32-E72D297353CC}">
                <c16:uniqueId val="{0000000A-E97E-4638-871C-04C4DB08A0F4}"/>
              </c:ext>
            </c:extLst>
          </c:dPt>
          <c:dPt>
            <c:idx val="2"/>
            <c:bubble3D val="0"/>
            <c:spPr>
              <a:solidFill>
                <a:schemeClr val="bg1">
                  <a:lumMod val="65000"/>
                </a:schemeClr>
              </a:solidFill>
              <a:ln w="9525">
                <a:solidFill>
                  <a:schemeClr val="bg1"/>
                </a:solidFill>
              </a:ln>
            </c:spPr>
            <c:extLst>
              <c:ext xmlns:c16="http://schemas.microsoft.com/office/drawing/2014/chart" uri="{C3380CC4-5D6E-409C-BE32-E72D297353CC}">
                <c16:uniqueId val="{0000000C-E97E-4638-871C-04C4DB08A0F4}"/>
              </c:ext>
            </c:extLst>
          </c:dPt>
          <c:dLbls>
            <c:dLbl>
              <c:idx val="0"/>
              <c:tx>
                <c:rich>
                  <a:bodyPr/>
                  <a:lstStyle/>
                  <a:p>
                    <a:fld id="{8872D94C-E11A-4215-B471-EAA493628CB2}" type="CELLRANGE">
                      <a:rPr lang="en-US"/>
                      <a:pPr/>
                      <a:t>[CELLRANGE]</a:t>
                    </a:fld>
                    <a:endParaRPr lang="en-US"/>
                  </a:p>
                  <a:p>
                    <a:fld id="{9A68EE64-8CE4-408F-8173-C7B3F023E53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E97E-4638-871C-04C4DB08A0F4}"/>
                </c:ext>
              </c:extLst>
            </c:dLbl>
            <c:dLbl>
              <c:idx val="1"/>
              <c:tx>
                <c:rich>
                  <a:bodyPr/>
                  <a:lstStyle/>
                  <a:p>
                    <a:fld id="{8DE418E9-07AD-46A4-8D2E-5B7DFCF8D2B4}" type="CELLRANGE">
                      <a:rPr lang="en-US"/>
                      <a:pPr/>
                      <a:t>[CELLRANGE]</a:t>
                    </a:fld>
                    <a:endParaRPr lang="en-US"/>
                  </a:p>
                  <a:p>
                    <a:fld id="{6A961DB6-7507-49E3-A1BA-FCFFD74E7975}"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E97E-4638-871C-04C4DB08A0F4}"/>
                </c:ext>
              </c:extLst>
            </c:dLbl>
            <c:dLbl>
              <c:idx val="2"/>
              <c:tx>
                <c:rich>
                  <a:bodyPr/>
                  <a:lstStyle/>
                  <a:p>
                    <a:fld id="{393BB66A-FAFE-474B-951F-2F6B2AE25ED0}" type="CELLRANGE">
                      <a:rPr lang="en-US"/>
                      <a:pPr/>
                      <a:t>[CELLRANGE]</a:t>
                    </a:fld>
                    <a:r>
                      <a:rPr lang="en-US" baseline="0"/>
                      <a:t>
</a:t>
                    </a:r>
                    <a:fld id="{4F16F71A-B500-4B45-8D5D-143C9A2ED917}" type="VALUE">
                      <a:rPr lang="en-US" baseline="0"/>
                      <a:pPr/>
                      <a:t>[VALUE]</a:t>
                    </a:fld>
                    <a:endParaRPr lang="en-US" baseline="0"/>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97E-4638-871C-04C4DB08A0F4}"/>
                </c:ext>
              </c:extLst>
            </c:dLbl>
            <c:spPr>
              <a:noFill/>
              <a:ln>
                <a:noFill/>
              </a:ln>
              <a:effectLst/>
            </c:spPr>
            <c:txPr>
              <a:bodyPr rot="0" vert="horz"/>
              <a:lstStyle/>
              <a:p>
                <a:pPr>
                  <a:defRPr/>
                </a:pPr>
                <a:endParaRPr lang="en-US"/>
              </a:p>
            </c:txPr>
            <c:dLblPos val="outEnd"/>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Grafice!$C$14:$C$16</c:f>
              <c:strCache>
                <c:ptCount val="3"/>
                <c:pt idx="0">
                  <c:v>Da</c:v>
                </c:pt>
                <c:pt idx="1">
                  <c:v>Nu</c:v>
                </c:pt>
                <c:pt idx="2">
                  <c:v>Nu știu / Nu răspund</c:v>
                </c:pt>
              </c:strCache>
            </c:strRef>
          </c:cat>
          <c:val>
            <c:numRef>
              <c:f>Grafice!$C$14:$C$16</c:f>
              <c:numCache>
                <c:formatCode>0.0%</c:formatCode>
                <c:ptCount val="3"/>
                <c:pt idx="0">
                  <c:v>0.71467391304347827</c:v>
                </c:pt>
                <c:pt idx="1">
                  <c:v>0.17119565217391305</c:v>
                </c:pt>
                <c:pt idx="2">
                  <c:v>0.11413043478260869</c:v>
                </c:pt>
              </c:numCache>
            </c:numRef>
          </c:val>
          <c:extLst>
            <c:ext xmlns:c15="http://schemas.microsoft.com/office/drawing/2012/chart" uri="{02D57815-91ED-43cb-92C2-25804820EDAC}">
              <c15:datalabelsRange>
                <c15:f>Grafice!$C$14:$C$16</c15:f>
                <c15:dlblRangeCache>
                  <c:ptCount val="3"/>
                  <c:pt idx="0">
                    <c:v>57</c:v>
                  </c:pt>
                  <c:pt idx="1">
                    <c:v>263</c:v>
                  </c:pt>
                  <c:pt idx="2">
                    <c:v>63</c:v>
                  </c:pt>
                </c15:dlblRangeCache>
              </c15:datalabelsRange>
            </c:ext>
            <c:ext xmlns:c16="http://schemas.microsoft.com/office/drawing/2014/chart" uri="{C3380CC4-5D6E-409C-BE32-E72D297353CC}">
              <c16:uniqueId val="{0000000B-E97E-4638-871C-04C4DB08A0F4}"/>
            </c:ext>
          </c:extLst>
        </c:ser>
        <c:dLbls>
          <c:dLblPos val="bestFit"/>
          <c:showLegendKey val="0"/>
          <c:showVal val="1"/>
          <c:showCatName val="0"/>
          <c:showSerName val="0"/>
          <c:showPercent val="0"/>
          <c:showBubbleSize val="0"/>
          <c:showLeaderLines val="1"/>
        </c:dLbls>
        <c:firstSliceAng val="0"/>
      </c:pieChart>
    </c:plotArea>
    <c:legend>
      <c:legendPos val="r"/>
      <c:overlay val="0"/>
      <c:spPr>
        <a:noFill/>
        <a:ln>
          <a:noFill/>
        </a:ln>
        <a:effectLst/>
      </c:spPr>
      <c:txPr>
        <a:bodyPr rot="0" vert="horz"/>
        <a:lstStyle/>
        <a:p>
          <a:pPr>
            <a:defRPr/>
          </a:pPr>
          <a:endParaRPr lang="en-US"/>
        </a:p>
      </c:txPr>
    </c:legend>
    <c:plotVisOnly val="1"/>
    <c:dispBlanksAs val="gap"/>
    <c:showDLblsOverMax val="0"/>
    <c:extLst/>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2.xlsx]Grafice!PivotTable40</c:name>
    <c:fmtId val="5"/>
  </c:pivotSource>
  <c:chart>
    <c:autoTitleDeleted val="1"/>
    <c:pivotFmts>
      <c:pivotFmt>
        <c:idx val="0"/>
        <c:spPr>
          <a:solidFill>
            <a:srgbClr val="FFE600"/>
          </a:solidFill>
          <a:ln w="9525">
            <a:solidFill>
              <a:schemeClr val="lt1"/>
            </a:solid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E600"/>
          </a:solidFill>
          <a:ln w="9525">
            <a:solidFill>
              <a:schemeClr val="lt1"/>
            </a:solidFill>
          </a:ln>
          <a:effectLst/>
        </c:spPr>
      </c:pivotFmt>
    </c:pivotFmts>
    <c:plotArea>
      <c:layout/>
      <c:pieChart>
        <c:varyColors val="1"/>
        <c:ser>
          <c:idx val="0"/>
          <c:order val="0"/>
          <c:tx>
            <c:strRef>
              <c:f>Grafice!$B$199</c:f>
              <c:strCache>
                <c:ptCount val="1"/>
                <c:pt idx="0">
                  <c:v>Total</c:v>
                </c:pt>
              </c:strCache>
            </c:strRef>
          </c:tx>
          <c:spPr>
            <a:solidFill>
              <a:srgbClr val="FFE600"/>
            </a:solidFill>
            <a:ln w="9525"/>
          </c:spPr>
          <c:dPt>
            <c:idx val="0"/>
            <c:bubble3D val="0"/>
            <c:spPr>
              <a:solidFill>
                <a:srgbClr val="FFE600"/>
              </a:solidFill>
              <a:ln w="9525">
                <a:solidFill>
                  <a:schemeClr val="lt1"/>
                </a:solidFill>
              </a:ln>
              <a:effectLst/>
            </c:spPr>
            <c:extLst>
              <c:ext xmlns:c16="http://schemas.microsoft.com/office/drawing/2014/chart" uri="{C3380CC4-5D6E-409C-BE32-E72D297353CC}">
                <c16:uniqueId val="{00000001-23A3-47C7-99E1-CEF958C0CA7D}"/>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Grafice!$A$200:$A$201</c:f>
              <c:strCache>
                <c:ptCount val="1"/>
                <c:pt idx="0">
                  <c:v>Au crescut în mare măsură</c:v>
                </c:pt>
              </c:strCache>
            </c:strRef>
          </c:cat>
          <c:val>
            <c:numRef>
              <c:f>Grafice!$B$200:$B$201</c:f>
              <c:numCache>
                <c:formatCode>0.0%</c:formatCode>
                <c:ptCount val="1"/>
                <c:pt idx="0">
                  <c:v>1</c:v>
                </c:pt>
              </c:numCache>
            </c:numRef>
          </c:val>
          <c:extLst>
            <c:ext xmlns:c16="http://schemas.microsoft.com/office/drawing/2014/chart" uri="{C3380CC4-5D6E-409C-BE32-E72D297353CC}">
              <c16:uniqueId val="{00000000-23A3-47C7-99E1-CEF958C0CA7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2.xlsx]Grafice!PivotTable42</c:name>
    <c:fmtId val="3"/>
  </c:pivotSource>
  <c:chart>
    <c:autoTitleDeleted val="1"/>
    <c:pivotFmts>
      <c:pivotFmt>
        <c:idx val="0"/>
        <c:spPr>
          <a:solidFill>
            <a:srgbClr val="FFE600"/>
          </a:solidFill>
          <a:ln w="9525">
            <a:solidFill>
              <a:schemeClr val="lt1"/>
            </a:solid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E600"/>
          </a:solidFill>
          <a:ln w="9525">
            <a:solidFill>
              <a:schemeClr val="lt1"/>
            </a:solidFill>
          </a:ln>
          <a:effectLst/>
        </c:spPr>
      </c:pivotFmt>
    </c:pivotFmts>
    <c:plotArea>
      <c:layout/>
      <c:pieChart>
        <c:varyColors val="1"/>
        <c:ser>
          <c:idx val="0"/>
          <c:order val="0"/>
          <c:tx>
            <c:strRef>
              <c:f>Grafice!$B$207</c:f>
              <c:strCache>
                <c:ptCount val="1"/>
                <c:pt idx="0">
                  <c:v>Total</c:v>
                </c:pt>
              </c:strCache>
            </c:strRef>
          </c:tx>
          <c:spPr>
            <a:solidFill>
              <a:srgbClr val="FFE600"/>
            </a:solidFill>
            <a:ln w="9525"/>
          </c:spPr>
          <c:dPt>
            <c:idx val="0"/>
            <c:bubble3D val="0"/>
            <c:spPr>
              <a:solidFill>
                <a:srgbClr val="FFE600"/>
              </a:solidFill>
              <a:ln w="9525">
                <a:solidFill>
                  <a:schemeClr val="lt1"/>
                </a:solidFill>
              </a:ln>
              <a:effectLst/>
            </c:spPr>
            <c:extLst>
              <c:ext xmlns:c16="http://schemas.microsoft.com/office/drawing/2014/chart" uri="{C3380CC4-5D6E-409C-BE32-E72D297353CC}">
                <c16:uniqueId val="{00000001-5D9E-410F-AE19-6EE3E35D5A3C}"/>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Grafice!$A$208:$A$209</c:f>
              <c:strCache>
                <c:ptCount val="1"/>
                <c:pt idx="0">
                  <c:v>În foarte mare măsură</c:v>
                </c:pt>
              </c:strCache>
            </c:strRef>
          </c:cat>
          <c:val>
            <c:numRef>
              <c:f>Grafice!$B$208:$B$209</c:f>
              <c:numCache>
                <c:formatCode>0.0%</c:formatCode>
                <c:ptCount val="1"/>
                <c:pt idx="0">
                  <c:v>1</c:v>
                </c:pt>
              </c:numCache>
            </c:numRef>
          </c:val>
          <c:extLst>
            <c:ext xmlns:c16="http://schemas.microsoft.com/office/drawing/2014/chart" uri="{C3380CC4-5D6E-409C-BE32-E72D297353CC}">
              <c16:uniqueId val="{00000000-6D96-47D1-9F53-F8A184863F5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2.xlsx]Grafice!PivotTable45</c:name>
    <c:fmtId val="5"/>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D711292-8465-4276-95FD-9E7FF4E6504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DCE77B3-C655-4BC2-9CCE-65311D1E8EA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F6BC76-0256-4695-9F48-CD8A358646B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808E223-1383-423C-81F2-01A46D60FA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DF99C71-D6CD-459E-9053-1A0F1E26397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E32E876-EC2C-445B-B9F2-C3C2CE3995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9A72E27-7E9E-46A6-99DC-83589A244FA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5A974F7-22BC-4EB9-999B-B3BD0B2CC93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ECA4133-80C8-4CD1-819D-2EFE19F287D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D3EE808-98C7-40BC-AA04-F18A4558226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D5DDBE-6078-4D71-A3C2-014E90AA3F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62E7F9C-1F4D-4C7D-9ED6-6541E2616C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4F1C8BC-B9EF-4C41-A89B-79406B65670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ACD96FD-DC60-4A4E-9724-19B74847907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3A0535-BDE9-44C1-8EA3-75023923441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546EEB6-57CF-4263-9320-6CDAADB5CE1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C27B90-C281-4F31-B940-907BC8AA25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B47D282-8AD4-4012-8FD9-416D56C0F2B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E47646B-39E6-44C1-916F-91A35E82A8E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B81EF1E-BE9F-4A0D-AF51-916D921D800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971787F-02E4-447D-88D7-C86E0FF4EC7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C0BE1B1-D2CE-4E90-AE0F-91AC988AB2F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16C3BAF-B0D9-4903-92E1-F4197D59E63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4B133F7-549E-43AF-980E-DEB3088EDB7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3BEB85-E8E7-4F70-8169-870BA233965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53FA64F-43BA-4989-87EE-552ACA35702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738C5BC-4922-4EA0-A52D-3946B54CC54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AB7BCAB-F9A0-4A1D-9C2D-FA8DAD8B698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76D3127-2C1B-4F35-9212-609E070C60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6294348-B517-4416-BA7C-1CEDC23D296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E4CECB4-C745-4A93-81C4-8613F69D953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E234143-3121-4080-93DA-EFE12430D6A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0"/>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134E0E-D5CE-462D-8474-00B2CE06F40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4E56B91C-0D3B-41E7-BB35-6E84052D79C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4"/>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C66164-3D91-4C86-94F2-1B041994A99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37B7487-B727-420C-A95B-4E972CE28B6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679CD18-22E3-45C1-891E-67CD9514D5E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6D9F1CF-BDC3-48F2-9090-0454B1A80E0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DD8B8E0-7E09-4543-B7D3-4E391B0F7C0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F83D753-11B2-4A20-98B6-65540573BE6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13A03E2-22E8-45B7-BC38-238BAFE6AF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1B5D6DE-D701-4813-BF4E-56BCC9D98BD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562951-594A-4AEC-9CBC-DE0E6DF43D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AB4FCF9-8392-48ED-858F-95DA7F587E8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2C3DA0-C8BA-4AC2-8A20-B4071EBA924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FA538D-0734-4312-B3ED-0EA6A0961C4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B7584C9-59F2-4E56-8540-A186CD4AF41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EBDD512-97C9-440C-A558-F537572126A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B6339A6-4231-40F5-8EE8-87DDD10999D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6631FAD7-EB6A-4F97-9B2B-8D674CAEF2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D26A946-36D8-4ACB-AB57-6E44944C84D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F7272C9-68A4-48F3-959B-19C4C6D31CD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8F14BAC-D127-47E8-9E74-79B081D2755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7914BF9-BA65-442C-BF7C-0F8D1A5D232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13F97F2-C730-465C-BD5F-4AA9C7D1AC1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E84BE6E-4350-4630-A405-CC8C40FC046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8C12D94-CF23-4A12-8CC0-F8203C8143C4}"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85D161E-7AA9-4715-9223-114F7BD41DA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FEE285-37A0-402F-BBB6-F509F8E9899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3B6C516-446A-4916-9CF8-7B792C03C7E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B73FF8-361B-4E1D-A1DB-B764C21E190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05CAC3A8-7064-4EBE-A6C7-0EFDB2B1C48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113AF7-4FF9-48EE-9C8C-B6FC8683FE9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8F27E1F-875C-4668-B8F1-59C6B5BD4AC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28CD66C-BF13-4849-969F-773AD48635D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ED02A97-9F86-44E6-B13E-D29FA7462AF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D5399BC-8F18-4FB4-9503-DE461B0A804F}"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2A13D97-F4CB-4B36-91FB-F183758D0D2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5D694DF-B9D4-4B22-B398-387EF9C1E16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680171B-DA7B-4D02-8063-FC79091C28D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CEC394-2419-4030-885A-77EA95AC43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80D5E18-57D0-4E13-91B6-2F734371723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3"/>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4"/>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5"/>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6"/>
        <c:dLbl>
          <c:idx val="0"/>
          <c:tx>
            <c:rich>
              <a:bodyPr rot="0" vert="horz"/>
              <a:lstStyle/>
              <a:p>
                <a:pPr>
                  <a:defRPr/>
                </a:pPr>
                <a:fld id="{58295A5C-3D7A-4BD4-B820-40680F7AA7AA}" type="CELLRANGE">
                  <a:rPr lang="en-US"/>
                  <a:pPr>
                    <a:defRPr/>
                  </a:pPr>
                  <a:t>[CELLRANGE]</a:t>
                </a:fld>
                <a:r>
                  <a:rPr lang="en-US" baseline="0"/>
                  <a:t>
</a:t>
                </a:r>
                <a:fld id="{A471A34B-57D6-4579-8EAC-D53BA8DCB49B}"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7"/>
        <c:dLbl>
          <c:idx val="0"/>
          <c:tx>
            <c:rich>
              <a:bodyPr rot="0" vert="horz"/>
              <a:lstStyle/>
              <a:p>
                <a:pPr>
                  <a:defRPr/>
                </a:pPr>
                <a:fld id="{179F5F3F-6E9E-41C7-BB49-08C2D7F7416D}" type="CELLRANGE">
                  <a:rPr lang="en-US"/>
                  <a:pPr>
                    <a:defRPr/>
                  </a:pPr>
                  <a:t>[CELLRANGE]</a:t>
                </a:fld>
                <a:r>
                  <a:rPr lang="en-US" baseline="0"/>
                  <a:t>
</a:t>
                </a:r>
                <a:fld id="{31CCA020-CD4F-4D55-A7EA-427E5DA0D1D1}"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6504412307120995"/>
        </c:manualLayout>
      </c:layout>
      <c:barChart>
        <c:barDir val="bar"/>
        <c:grouping val="clustered"/>
        <c:varyColors val="0"/>
        <c:ser>
          <c:idx val="0"/>
          <c:order val="0"/>
          <c:tx>
            <c:strRef>
              <c:f>Grafice!$C$216:$C$219</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DD50-448E-9AA5-015000B5851E}"/>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DD50-448E-9AA5-015000B5851E}"/>
                </c:ext>
              </c:extLst>
            </c:dLbl>
            <c:dLbl>
              <c:idx val="2"/>
              <c:tx>
                <c:rich>
                  <a:bodyPr/>
                  <a:lstStyle/>
                  <a:p>
                    <a:fld id="{58295A5C-3D7A-4BD4-B820-40680F7AA7AA}" type="CELLRANGE">
                      <a:rPr lang="en-US"/>
                      <a:pPr/>
                      <a:t>[CELLRANGE]</a:t>
                    </a:fld>
                    <a:r>
                      <a:rPr lang="en-US" baseline="0"/>
                      <a:t>
</a:t>
                    </a:r>
                    <a:fld id="{A471A34B-57D6-4579-8EAC-D53BA8DCB49B}"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D50-448E-9AA5-015000B5851E}"/>
                </c:ext>
              </c:extLst>
            </c:dLbl>
            <c:dLbl>
              <c:idx val="3"/>
              <c:tx>
                <c:rich>
                  <a:bodyPr/>
                  <a:lstStyle/>
                  <a:p>
                    <a:fld id="{179F5F3F-6E9E-41C7-BB49-08C2D7F7416D}" type="CELLRANGE">
                      <a:rPr lang="en-US"/>
                      <a:pPr/>
                      <a:t>[CELLRANGE]</a:t>
                    </a:fld>
                    <a:r>
                      <a:rPr lang="en-US" baseline="0"/>
                      <a:t>
</a:t>
                    </a:r>
                    <a:fld id="{31CCA020-CD4F-4D55-A7EA-427E5DA0D1D1}"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D50-448E-9AA5-015000B5851E}"/>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Grafice!$C$216:$C$219</c:f>
              <c:strCache>
                <c:ptCount val="4"/>
                <c:pt idx="0">
                  <c:v>i) Au crescut în mare măsură</c:v>
                </c:pt>
                <c:pt idx="1">
                  <c:v>ii) Au crescut în mică măsură</c:v>
                </c:pt>
                <c:pt idx="2">
                  <c:v>iii) Nu s-au modificat</c:v>
                </c:pt>
                <c:pt idx="3">
                  <c:v>iv) Nu știu / Nu răspund</c:v>
                </c:pt>
              </c:strCache>
            </c:strRef>
          </c:cat>
          <c:val>
            <c:numRef>
              <c:f>Grafice!$C$216:$C$219</c:f>
              <c:numCache>
                <c:formatCode>0.0%</c:formatCode>
                <c:ptCount val="4"/>
                <c:pt idx="0">
                  <c:v>0.41666666666666669</c:v>
                </c:pt>
                <c:pt idx="1">
                  <c:v>0.16666666666666666</c:v>
                </c:pt>
                <c:pt idx="2">
                  <c:v>0.375</c:v>
                </c:pt>
                <c:pt idx="3">
                  <c:v>4.1666666666666664E-2</c:v>
                </c:pt>
              </c:numCache>
            </c:numRef>
          </c:val>
          <c:extLst>
            <c:ext xmlns:c15="http://schemas.microsoft.com/office/drawing/2012/chart" uri="{02D57815-91ED-43cb-92C2-25804820EDAC}">
              <c15:datalabelsRange>
                <c15:f>Grafice!$C$216:$C$219</c15:f>
                <c15:dlblRangeCache>
                  <c:ptCount val="4"/>
                  <c:pt idx="0">
                    <c:v>10</c:v>
                  </c:pt>
                  <c:pt idx="1">
                    <c:v>4</c:v>
                  </c:pt>
                  <c:pt idx="2">
                    <c:v>9</c:v>
                  </c:pt>
                  <c:pt idx="3">
                    <c:v>1</c:v>
                  </c:pt>
                </c15:dlblRangeCache>
              </c15:datalabelsRange>
            </c:ext>
            <c:ext xmlns:c16="http://schemas.microsoft.com/office/drawing/2014/chart" uri="{C3380CC4-5D6E-409C-BE32-E72D297353CC}">
              <c16:uniqueId val="{00000005-DD50-448E-9AA5-015000B5851E}"/>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2.xlsx]Grafice!PivotTable47</c:name>
    <c:fmtId val="6"/>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685631F-5657-469A-807C-89E7AFD7B94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B8B82A5-5F8B-4F1B-910A-E65DBA700E9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3F2F90-C178-4338-AFB2-364B36D542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BEBD597-BE91-400E-8821-66D04C1C7C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CD1A8F2-1EF9-4314-910D-55D98A4D19D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A366FC6-2D9E-43EA-A19E-F2AFEF80C6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F4B386-F1C7-49EE-A53D-4D29726E81A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E1AEF5A-3F21-444D-AD82-A0122E9D965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765C8B-CE3B-49B1-9302-B02DB2F398D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B9D390A-AFC0-4347-90D6-889B8063ECB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CAD68-DA3A-4658-AE61-3746C8F50FE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5A18CE6-5094-4953-90D8-BE9A37EF07F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7211F4-5032-4B67-87BF-2BDF70F3A2B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9B6A4B0-8D1E-41D4-B90C-B9D6F47CC3E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0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3026AD2-6C84-49D2-9AFF-540A4576499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CC23E42-C810-4FFB-893F-5155C4ECEA2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7D80C36-6D6D-41C6-8F62-D12C3AAF472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3252354-1721-4883-8954-CA58D4197B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1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7D71CD-5C16-477D-A1A4-69692774CD8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D88910F-D0FD-400F-8AC4-4A283DF9FF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188F4D4-DC19-4B97-B36E-5100F290B6F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A8849FB-4EC4-407F-9BA2-A9EF6FA15D3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A7DAF3F-F02E-44EA-8BD3-42FB237431BE}"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727FF87-C9CE-47D9-AB47-D80314B06DF9}"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1E7779D-9CCF-4DBA-955E-659B97DA09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4B2828A-28AA-429A-A405-4E3F83EF879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99279D-22B7-4718-86EC-4FF982E022F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882D654-C865-4FF9-B44E-F6DAC5EBA87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9989F91-1C60-4D9F-86F9-840B1120D95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1C0CA7F-8CAD-431B-B8B7-3955D85A82F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2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45FD6B-098F-4C79-B326-90FB7AC082C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A2E7BEC-37E2-4A5C-B64E-CC50EF92065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056A81-1811-4228-88B6-5E005AE869B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73CF566-976F-4085-9F14-7A4E696FD8E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77BEB6-1112-4458-82FC-94A1C151F47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D00DE69-4C2B-484E-9422-98514B572DD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A1FE9A-5CC7-41E9-A331-B3C2068F5C16}"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BC5C29-1AC3-4B31-B73A-4C8838281454}"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782F03A-109D-4C49-AA29-28E0B85788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7F4BBAD-90BF-4863-94AF-1E801E5D0113}"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8E1FD1-DEE0-486B-8386-7C577A2B6D9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A311E00B-E012-430E-84B5-69D5037AFA3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527FF5-4891-4C30-8A86-DAFF097C1E1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8D6B94D2-91FE-4838-98C3-DE61BE5B34D0}"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1ECBAE-BF0E-4ED8-9D64-CC936707926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4B53A72-F496-4B8C-A21C-ED7141862C6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D84C12-EC00-46F9-A445-0ADA8C77208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938466-4311-4D9C-ADDF-4AC0AD08572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47"/>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4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3E42D9-93B5-4DBB-8660-D7838EC7DE5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4DEC6E0-4E1A-490A-B72C-8915548B8E5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92B8FDE-CCBA-4A16-990F-E3F6AF76E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874F7C2-0016-4A7E-87B1-F6D37487E4E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12AB46-E2CA-4389-8AF9-60629352AB96}"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152C01B-F1C1-4F6C-A6E7-1579C3BC519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D711292-8465-4276-95FD-9E7FF4E65041}"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DCE77B3-C655-4BC2-9CCE-65311D1E8EA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F6BC76-0256-4695-9F48-CD8A358646B8}"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808E223-1383-423C-81F2-01A46D60FA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DF99C71-D6CD-459E-9053-1A0F1E26397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E32E876-EC2C-445B-B9F2-C3C2CE3995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59"/>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9A72E27-7E9E-46A6-99DC-83589A244FA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5A974F7-22BC-4EB9-999B-B3BD0B2CC93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ECA4133-80C8-4CD1-819D-2EFE19F287D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D3EE808-98C7-40BC-AA04-F18A4558226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D5DDBE-6078-4D71-A3C2-014E90AA3F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62E7F9C-1F4D-4C7D-9ED6-6541E2616CF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5"/>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4F1C8BC-B9EF-4C41-A89B-79406B65670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ACD96FD-DC60-4A4E-9724-19B74847907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3A0535-BDE9-44C1-8EA3-750239234419}"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546EEB6-57CF-4263-9320-6CDAADB5CE18}"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C27B90-C281-4F31-B940-907BC8AA25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B47D282-8AD4-4012-8FD9-416D56C0F2B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E47646B-39E6-44C1-916F-91A35E82A8E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BB81EF1E-BE9F-4A0D-AF51-916D921D800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971787F-02E4-447D-88D7-C86E0FF4EC7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C0BE1B1-D2CE-4E90-AE0F-91AC988AB2F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16C3BAF-B0D9-4903-92E1-F4197D59E63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4B133F7-549E-43AF-980E-DEB3088EDB7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23BEB85-E8E7-4F70-8169-870BA233965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53FA64F-43BA-4989-87EE-552ACA35702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1"/>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738C5BC-4922-4EA0-A52D-3946B54CC54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AB7BCAB-F9A0-4A1D-9C2D-FA8DAD8B698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76D3127-2C1B-4F35-9212-609E070C60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6294348-B517-4416-BA7C-1CEDC23D296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86"/>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E4CECB4-C745-4A93-81C4-8613F69D953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1E234143-3121-4080-93DA-EFE12430D6A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0"/>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134E0E-D5CE-462D-8474-00B2CE06F40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4E56B91C-0D3B-41E7-BB35-6E84052D79C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4"/>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C66164-3D91-4C86-94F2-1B041994A99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37B7487-B727-420C-A95B-4E972CE28B6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9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9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679CD18-22E3-45C1-891E-67CD9514D5E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6D9F1CF-BDC3-48F2-9090-0454B1A80E0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DD8B8E0-7E09-4543-B7D3-4E391B0F7C0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F83D753-11B2-4A20-98B6-65540573BE65}"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13A03E2-22E8-45B7-BC38-238BAFE6AFE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1B5D6DE-D701-4813-BF4E-56BCC9D98BD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562951-594A-4AEC-9CBC-DE0E6DF43DC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AB4FCF9-8392-48ED-858F-95DA7F587E8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0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D2C3DA0-C8BA-4AC2-8A20-B4071EBA924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FA538D-0734-4312-B3ED-0EA6A0961C4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B7584C9-59F2-4E56-8540-A186CD4AF413}"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0EBDD512-97C9-440C-A558-F537572126A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1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B6339A6-4231-40F5-8EE8-87DDD10999D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6631FAD7-EB6A-4F97-9B2B-8D674CAEF21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D26A946-36D8-4ACB-AB57-6E44944C84D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F7272C9-68A4-48F3-959B-19C4C6D31CD7}"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1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8F14BAC-D127-47E8-9E74-79B081D2755E}"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D7914BF9-BA65-442C-BF7C-0F8D1A5D232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13F97F2-C730-465C-BD5F-4AA9C7D1AC1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E84BE6E-4350-4630-A405-CC8C40FC0465}"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8C12D94-CF23-4A12-8CC0-F8203C8143C4}"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785D161E-7AA9-4715-9223-114F7BD41DA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CFEE285-37A0-402F-BBB6-F509F8E9899B}"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3B6C516-446A-4916-9CF8-7B792C03C7E4}"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2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1B73FF8-361B-4E1D-A1DB-B764C21E190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05CAC3A8-7064-4EBE-A6C7-0EFDB2B1C48F}"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0113AF7-4FF9-48EE-9C8C-B6FC8683FE9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38F27E1F-875C-4668-B8F1-59C6B5BD4AC2}"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28CD66C-BF13-4849-969F-773AD48635D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6ED02A97-9F86-44E6-B13E-D29FA7462AFE}"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D5399BC-8F18-4FB4-9503-DE461B0A804F}"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2A13D97-F4CB-4B36-91FB-F183758D0D22}"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3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3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5D694DF-B9D4-4B22-B398-387EF9C1E168}"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3680171B-DA7B-4D02-8063-FC79091C28D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CEC394-2419-4030-885A-77EA95AC43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80D5E18-57D0-4E13-91B6-2F734371723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1430154-4E2C-415F-A26F-CD6646D64D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E73D2377-CBE0-407D-9F02-3C70C82C919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7D9EF91-96AC-4F2F-A298-89C7C9931BDB}"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84FFA687-5867-419A-937A-EAA7743356BB}"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48"/>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B30A6E-AA6C-4D95-9D58-19D832F0CE6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212A928-9BFE-41ED-8D00-39CA5EB116AB}"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7996482-E5EC-4C70-98E3-829E6822A55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DB11D7F-222A-4288-97C0-01E469877786}"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3"/>
        <c:spPr>
          <a:solidFill>
            <a:srgbClr val="FFE600"/>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E0BEEF1-70B6-4954-84E7-5B20F930C7FA}"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A970FE52-4D33-4AF0-9BD2-274AF933F0B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EEC162B-FB58-42AB-AC5D-36629F5D9A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21944E71-03EB-4E5E-A2FC-DB93D4FEFDBF}"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8"/>
        <c:spPr>
          <a:solidFill>
            <a:srgbClr val="FFE600"/>
          </a:solidFill>
          <a:ln>
            <a:noFill/>
          </a:ln>
          <a:effectLst/>
        </c:spPr>
        <c:marker>
          <c:symbol val="none"/>
        </c:marker>
        <c:dLbl>
          <c:idx val="0"/>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9"/>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0"/>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1"/>
        <c:dLbl>
          <c:idx val="0"/>
          <c:tx>
            <c:rich>
              <a:bodyPr rot="0" vert="horz"/>
              <a:lstStyle/>
              <a:p>
                <a:pPr>
                  <a:defRPr/>
                </a:pPr>
                <a:fld id="{083C9D90-48F0-4DC1-AC54-30E83C1C1F2A}" type="CELLRANGE">
                  <a:rPr lang="en-US"/>
                  <a:pPr>
                    <a:defRPr/>
                  </a:pPr>
                  <a:t>[CELLRANGE]</a:t>
                </a:fld>
                <a:r>
                  <a:rPr lang="en-US" baseline="0"/>
                  <a:t>
</a:t>
                </a:r>
                <a:fld id="{3A6A88D5-9C46-47F7-A58D-2BB8B68DABC0}" type="VALUE">
                  <a:rPr lang="en-US" baseline="0"/>
                  <a:pPr>
                    <a:defRPr/>
                  </a:pPr>
                  <a:t>[VALUE]</a:t>
                </a:fld>
                <a:endParaRPr lang="en-US" baseline="0"/>
              </a:p>
            </c:rich>
          </c:tx>
          <c:numFmt formatCode="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2682996428439928"/>
        </c:manualLayout>
      </c:layout>
      <c:barChart>
        <c:barDir val="bar"/>
        <c:grouping val="clustered"/>
        <c:varyColors val="0"/>
        <c:ser>
          <c:idx val="0"/>
          <c:order val="0"/>
          <c:tx>
            <c:strRef>
              <c:f>Grafice!$C$227:$C$229</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0C0A-47C9-BAA7-8D00D21034A5}"/>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0C0A-47C9-BAA7-8D00D21034A5}"/>
                </c:ext>
              </c:extLst>
            </c:dLbl>
            <c:dLbl>
              <c:idx val="2"/>
              <c:tx>
                <c:rich>
                  <a:bodyPr/>
                  <a:lstStyle/>
                  <a:p>
                    <a:fld id="{083C9D90-48F0-4DC1-AC54-30E83C1C1F2A}" type="CELLRANGE">
                      <a:rPr lang="en-US"/>
                      <a:pPr/>
                      <a:t>[CELLRANGE]</a:t>
                    </a:fld>
                    <a:r>
                      <a:rPr lang="en-US" baseline="0"/>
                      <a:t>
</a:t>
                    </a:r>
                    <a:fld id="{3A6A88D5-9C46-47F7-A58D-2BB8B68DABC0}"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C0A-47C9-BAA7-8D00D21034A5}"/>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Grafice!$C$227:$C$229</c:f>
              <c:strCache>
                <c:ptCount val="3"/>
                <c:pt idx="0">
                  <c:v>i) În foarte mare măsură</c:v>
                </c:pt>
                <c:pt idx="1">
                  <c:v>ii) În mare măsură</c:v>
                </c:pt>
                <c:pt idx="2">
                  <c:v>iii) În mică măsură</c:v>
                </c:pt>
              </c:strCache>
            </c:strRef>
          </c:cat>
          <c:val>
            <c:numRef>
              <c:f>Grafice!$C$227:$C$229</c:f>
              <c:numCache>
                <c:formatCode>0.0%</c:formatCode>
                <c:ptCount val="3"/>
                <c:pt idx="0">
                  <c:v>0.2857142857142857</c:v>
                </c:pt>
                <c:pt idx="1">
                  <c:v>0.5</c:v>
                </c:pt>
                <c:pt idx="2">
                  <c:v>0.21428571428571427</c:v>
                </c:pt>
              </c:numCache>
            </c:numRef>
          </c:val>
          <c:extLst>
            <c:ext xmlns:c15="http://schemas.microsoft.com/office/drawing/2012/chart" uri="{02D57815-91ED-43cb-92C2-25804820EDAC}">
              <c15:datalabelsRange>
                <c15:f>Grafice!$C$227:$C$229</c15:f>
                <c15:dlblRangeCache>
                  <c:ptCount val="3"/>
                  <c:pt idx="0">
                    <c:v>4</c:v>
                  </c:pt>
                  <c:pt idx="1">
                    <c:v>7</c:v>
                  </c:pt>
                  <c:pt idx="2">
                    <c:v>3</c:v>
                  </c:pt>
                </c15:dlblRangeCache>
              </c15:datalabelsRange>
            </c:ext>
            <c:ext xmlns:c16="http://schemas.microsoft.com/office/drawing/2014/chart" uri="{C3380CC4-5D6E-409C-BE32-E72D297353CC}">
              <c16:uniqueId val="{00000005-0C0A-47C9-BAA7-8D00D21034A5}"/>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lgn="ct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2.xlsx]Grafice!PivotTable49</c:name>
    <c:fmtId val="5"/>
  </c:pivotSource>
  <c:chart>
    <c:autoTitleDeleted val="1"/>
    <c:pivotFmts>
      <c:pivotFmt>
        <c:idx val="0"/>
        <c:spPr>
          <a:solidFill>
            <a:srgbClr val="FFE600"/>
          </a:solidFill>
          <a:ln w="9525">
            <a:solidFill>
              <a:schemeClr val="lt1"/>
            </a:solid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E600"/>
          </a:solidFill>
          <a:ln w="9525">
            <a:solidFill>
              <a:schemeClr val="lt1"/>
            </a:solidFill>
          </a:ln>
          <a:effectLst/>
        </c:spPr>
      </c:pivotFmt>
    </c:pivotFmts>
    <c:plotArea>
      <c:layout/>
      <c:pieChart>
        <c:varyColors val="1"/>
        <c:ser>
          <c:idx val="0"/>
          <c:order val="0"/>
          <c:tx>
            <c:strRef>
              <c:f>Grafice!$B$236</c:f>
              <c:strCache>
                <c:ptCount val="1"/>
                <c:pt idx="0">
                  <c:v>Total</c:v>
                </c:pt>
              </c:strCache>
            </c:strRef>
          </c:tx>
          <c:spPr>
            <a:solidFill>
              <a:srgbClr val="FFE600"/>
            </a:solidFill>
            <a:ln w="9525"/>
          </c:spPr>
          <c:dPt>
            <c:idx val="0"/>
            <c:bubble3D val="0"/>
            <c:spPr>
              <a:solidFill>
                <a:srgbClr val="FFE600"/>
              </a:solidFill>
              <a:ln w="9525">
                <a:solidFill>
                  <a:schemeClr val="lt1"/>
                </a:solidFill>
              </a:ln>
              <a:effectLst/>
            </c:spPr>
            <c:extLst>
              <c:ext xmlns:c16="http://schemas.microsoft.com/office/drawing/2014/chart" uri="{C3380CC4-5D6E-409C-BE32-E72D297353CC}">
                <c16:uniqueId val="{00000001-29D1-416D-BFF7-E331837F7042}"/>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Grafice!$A$237:$A$238</c:f>
              <c:strCache>
                <c:ptCount val="1"/>
                <c:pt idx="0">
                  <c:v>Au crescut în mare măsură</c:v>
                </c:pt>
              </c:strCache>
            </c:strRef>
          </c:cat>
          <c:val>
            <c:numRef>
              <c:f>Grafice!$B$237:$B$238</c:f>
              <c:numCache>
                <c:formatCode>0.0%</c:formatCode>
                <c:ptCount val="1"/>
                <c:pt idx="0">
                  <c:v>1</c:v>
                </c:pt>
              </c:numCache>
            </c:numRef>
          </c:val>
          <c:extLst>
            <c:ext xmlns:c16="http://schemas.microsoft.com/office/drawing/2014/chart" uri="{C3380CC4-5D6E-409C-BE32-E72D297353CC}">
              <c16:uniqueId val="{00000000-76D8-4618-989B-C6543CB811F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2.xlsx]Grafice!PivotTable51</c:name>
    <c:fmtId val="3"/>
  </c:pivotSource>
  <c:chart>
    <c:autoTitleDeleted val="1"/>
    <c:pivotFmts>
      <c:pivotFmt>
        <c:idx val="0"/>
        <c:spPr>
          <a:solidFill>
            <a:srgbClr val="FFE600"/>
          </a:solidFill>
          <a:ln w="9525">
            <a:solidFill>
              <a:schemeClr val="lt1"/>
            </a:solid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E600"/>
          </a:solidFill>
          <a:ln w="9525">
            <a:solidFill>
              <a:schemeClr val="lt1"/>
            </a:solidFill>
          </a:ln>
          <a:effectLst/>
        </c:spPr>
      </c:pivotFmt>
    </c:pivotFmts>
    <c:plotArea>
      <c:layout/>
      <c:pieChart>
        <c:varyColors val="1"/>
        <c:ser>
          <c:idx val="0"/>
          <c:order val="0"/>
          <c:tx>
            <c:strRef>
              <c:f>Grafice!$B$243</c:f>
              <c:strCache>
                <c:ptCount val="1"/>
                <c:pt idx="0">
                  <c:v>Total</c:v>
                </c:pt>
              </c:strCache>
            </c:strRef>
          </c:tx>
          <c:spPr>
            <a:solidFill>
              <a:srgbClr val="FFE600"/>
            </a:solidFill>
            <a:ln w="9525"/>
          </c:spPr>
          <c:dPt>
            <c:idx val="0"/>
            <c:bubble3D val="0"/>
            <c:spPr>
              <a:solidFill>
                <a:srgbClr val="FFE600"/>
              </a:solidFill>
              <a:ln w="9525">
                <a:solidFill>
                  <a:schemeClr val="lt1"/>
                </a:solidFill>
              </a:ln>
              <a:effectLst/>
            </c:spPr>
            <c:extLst>
              <c:ext xmlns:c16="http://schemas.microsoft.com/office/drawing/2014/chart" uri="{C3380CC4-5D6E-409C-BE32-E72D297353CC}">
                <c16:uniqueId val="{00000001-417C-4F81-8335-B5CE5D97EB3A}"/>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Grafice!$A$244:$A$245</c:f>
              <c:strCache>
                <c:ptCount val="1"/>
                <c:pt idx="0">
                  <c:v>În foarte mare măsură</c:v>
                </c:pt>
              </c:strCache>
            </c:strRef>
          </c:cat>
          <c:val>
            <c:numRef>
              <c:f>Grafice!$B$244:$B$245</c:f>
              <c:numCache>
                <c:formatCode>0.0%</c:formatCode>
                <c:ptCount val="1"/>
                <c:pt idx="0">
                  <c:v>1</c:v>
                </c:pt>
              </c:numCache>
            </c:numRef>
          </c:val>
          <c:extLst>
            <c:ext xmlns:c16="http://schemas.microsoft.com/office/drawing/2014/chart" uri="{C3380CC4-5D6E-409C-BE32-E72D297353CC}">
              <c16:uniqueId val="{00000000-451C-4BCB-81DF-46B2A38DB2A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2.xlsx]Grafice!PivotTable53</c:name>
    <c:fmtId val="6"/>
  </c:pivotSource>
  <c:chart>
    <c:autoTitleDeleted val="1"/>
    <c:pivotFmts>
      <c:pivotFmt>
        <c:idx val="0"/>
        <c:spPr>
          <a:solidFill>
            <a:srgbClr val="FFE600"/>
          </a:solidFill>
          <a:ln w="9525">
            <a:solidFill>
              <a:schemeClr val="lt1"/>
            </a:solid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E600"/>
          </a:solidFill>
          <a:ln w="9525">
            <a:solidFill>
              <a:schemeClr val="lt1"/>
            </a:solidFill>
          </a:ln>
          <a:effectLst/>
        </c:spPr>
      </c:pivotFmt>
    </c:pivotFmts>
    <c:plotArea>
      <c:layout/>
      <c:pieChart>
        <c:varyColors val="1"/>
        <c:ser>
          <c:idx val="0"/>
          <c:order val="0"/>
          <c:tx>
            <c:strRef>
              <c:f>Grafice!$B$251</c:f>
              <c:strCache>
                <c:ptCount val="1"/>
                <c:pt idx="0">
                  <c:v>Total</c:v>
                </c:pt>
              </c:strCache>
            </c:strRef>
          </c:tx>
          <c:spPr>
            <a:solidFill>
              <a:srgbClr val="FFE600"/>
            </a:solidFill>
            <a:ln w="9525"/>
          </c:spPr>
          <c:dPt>
            <c:idx val="0"/>
            <c:bubble3D val="0"/>
            <c:spPr>
              <a:solidFill>
                <a:srgbClr val="FFE600"/>
              </a:solidFill>
              <a:ln w="9525">
                <a:solidFill>
                  <a:schemeClr val="lt1"/>
                </a:solidFill>
              </a:ln>
              <a:effectLst/>
            </c:spPr>
            <c:extLst>
              <c:ext xmlns:c16="http://schemas.microsoft.com/office/drawing/2014/chart" uri="{C3380CC4-5D6E-409C-BE32-E72D297353CC}">
                <c16:uniqueId val="{00000001-08E6-4FFF-9EF0-EE8937DBCFDA}"/>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Grafice!$A$252:$A$253</c:f>
              <c:strCache>
                <c:ptCount val="1"/>
                <c:pt idx="0">
                  <c:v>Nu s-au modificat</c:v>
                </c:pt>
              </c:strCache>
            </c:strRef>
          </c:cat>
          <c:val>
            <c:numRef>
              <c:f>Grafice!$B$252:$B$253</c:f>
              <c:numCache>
                <c:formatCode>0.0%</c:formatCode>
                <c:ptCount val="1"/>
                <c:pt idx="0">
                  <c:v>1</c:v>
                </c:pt>
              </c:numCache>
            </c:numRef>
          </c:val>
          <c:extLst>
            <c:ext xmlns:c16="http://schemas.microsoft.com/office/drawing/2014/chart" uri="{C3380CC4-5D6E-409C-BE32-E72D297353CC}">
              <c16:uniqueId val="{00000000-1F66-48A6-8062-CD17DB1B6DF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219"/>
        <c:overlap val="-27"/>
        <c:axId val="911494752"/>
        <c:axId val="911491144"/>
      </c:barChart>
      <c:catAx>
        <c:axId val="91149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11491144"/>
        <c:crosses val="autoZero"/>
        <c:auto val="1"/>
        <c:lblAlgn val="ctr"/>
        <c:lblOffset val="100"/>
        <c:noMultiLvlLbl val="0"/>
      </c:catAx>
      <c:valAx>
        <c:axId val="911491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11494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dLblPos val="ctr"/>
          <c:showLegendKey val="0"/>
          <c:showVal val="0"/>
          <c:showCatName val="0"/>
          <c:showSerName val="0"/>
          <c:showPercent val="1"/>
          <c:showBubbleSize val="0"/>
          <c:showLeaderLines val="0"/>
        </c:dLbls>
        <c:firstSliceAng val="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0"/>
          <c:showCatName val="0"/>
          <c:showSerName val="0"/>
          <c:showPercent val="0"/>
          <c:showBubbleSize val="0"/>
        </c:dLbls>
        <c:gapWidth val="182"/>
        <c:axId val="1112642776"/>
        <c:axId val="1112651632"/>
      </c:barChart>
      <c:catAx>
        <c:axId val="1112642776"/>
        <c:scaling>
          <c:orientation val="minMax"/>
        </c:scaling>
        <c:delete val="1"/>
        <c:axPos val="l"/>
        <c:numFmt formatCode="General" sourceLinked="1"/>
        <c:majorTickMark val="none"/>
        <c:minorTickMark val="none"/>
        <c:tickLblPos val="nextTo"/>
        <c:crossAx val="1112651632"/>
        <c:crosses val="autoZero"/>
        <c:auto val="1"/>
        <c:lblAlgn val="ctr"/>
        <c:lblOffset val="100"/>
        <c:noMultiLvlLbl val="0"/>
      </c:catAx>
      <c:valAx>
        <c:axId val="11126516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12642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2.xlsx]Grafice!PivotTable8</c:name>
    <c:fmtId val="0"/>
  </c:pivotSource>
  <c:chart>
    <c:autoTitleDeleted val="1"/>
    <c:pivotFmts>
      <c:pivotFmt>
        <c:idx val="0"/>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4"/>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7"/>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0"/>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D0378761-F54B-4E99-9E08-D17BE3B57E6A}" type="CELLRANGE">
                  <a:rPr lang="en-US"/>
                  <a:pPr>
                    <a:defRPr sz="900" b="0" i="0" u="none" strike="noStrike" kern="1200" baseline="0">
                      <a:solidFill>
                        <a:schemeClr val="tx1">
                          <a:lumMod val="75000"/>
                          <a:lumOff val="25000"/>
                        </a:schemeClr>
                      </a:solidFill>
                      <a:latin typeface="+mn-lt"/>
                      <a:ea typeface="+mn-ea"/>
                      <a:cs typeface="+mn-cs"/>
                    </a:defRPr>
                  </a:pPr>
                  <a:t>[CELLRANGE]</a:t>
                </a:fld>
                <a:r>
                  <a:rPr lang="en-US" baseline="0"/>
                  <a:t>
</a:t>
                </a:r>
                <a:fld id="{C550FC8A-4B17-48C3-8B61-999D368319FA}" type="VALUE">
                  <a:rPr lang="en-US" baseline="0"/>
                  <a:pPr>
                    <a:defRPr sz="900" b="0" i="0" u="none" strike="noStrike" kern="1200" baseline="0">
                      <a:solidFill>
                        <a:schemeClr val="tx1">
                          <a:lumMod val="75000"/>
                          <a:lumOff val="25000"/>
                        </a:schemeClr>
                      </a:solidFill>
                      <a:latin typeface="+mn-lt"/>
                      <a:ea typeface="+mn-ea"/>
                      <a:cs typeface="+mn-cs"/>
                    </a:defRPr>
                  </a:pPr>
                  <a:t>[VALUE]</a:t>
                </a:fld>
                <a:endParaRPr lang="en-US"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4"/>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D4912F4C-A4CF-44F2-AB74-7BEC9A3A934A}" type="CELLRANGE">
                  <a:rPr lang="ro-RO"/>
                  <a:pPr>
                    <a:defRPr sz="900" b="0" i="0" u="none" strike="noStrike" kern="1200" baseline="0">
                      <a:solidFill>
                        <a:schemeClr val="tx1">
                          <a:lumMod val="75000"/>
                          <a:lumOff val="25000"/>
                        </a:schemeClr>
                      </a:solidFill>
                      <a:latin typeface="+mn-lt"/>
                      <a:ea typeface="+mn-ea"/>
                      <a:cs typeface="+mn-cs"/>
                    </a:defRPr>
                  </a:pPr>
                  <a:t>[CELLRANGE]</a:t>
                </a:fld>
                <a:r>
                  <a:rPr lang="ro-RO" baseline="0"/>
                  <a:t>
</a:t>
                </a:r>
                <a:fld id="{73DEBD5B-14AE-4E3D-A937-E2593D8A83DB}" type="VALUE">
                  <a:rPr lang="ro-RO" baseline="0"/>
                  <a:pPr>
                    <a:defRPr sz="900" b="0" i="0" u="none" strike="noStrike" kern="1200" baseline="0">
                      <a:solidFill>
                        <a:schemeClr val="tx1">
                          <a:lumMod val="75000"/>
                          <a:lumOff val="25000"/>
                        </a:schemeClr>
                      </a:solidFill>
                      <a:latin typeface="+mn-lt"/>
                      <a:ea typeface="+mn-ea"/>
                      <a:cs typeface="+mn-cs"/>
                    </a:defRPr>
                  </a:pPr>
                  <a:t>[VALUE]</a:t>
                </a:fld>
                <a:endParaRPr lang="ro-RO"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8"/>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706317E1-E3B9-4873-B8D7-34F7241AF136}" type="CELLRANGE">
                  <a:rPr lang="ro-RO"/>
                  <a:pPr>
                    <a:defRPr sz="900" b="0" i="0" u="none" strike="noStrike" kern="1200" baseline="0">
                      <a:solidFill>
                        <a:schemeClr val="tx1">
                          <a:lumMod val="75000"/>
                          <a:lumOff val="25000"/>
                        </a:schemeClr>
                      </a:solidFill>
                      <a:latin typeface="+mn-lt"/>
                      <a:ea typeface="+mn-ea"/>
                      <a:cs typeface="+mn-cs"/>
                    </a:defRPr>
                  </a:pPr>
                  <a:t>[CELLRANGE]</a:t>
                </a:fld>
                <a:r>
                  <a:rPr lang="ro-RO" baseline="0"/>
                  <a:t>
</a:t>
                </a:r>
                <a:fld id="{CA51D6B2-2A98-449A-9359-3EBA180A277A}" type="VALUE">
                  <a:rPr lang="ro-RO" baseline="0"/>
                  <a:pPr>
                    <a:defRPr sz="900" b="0" i="0" u="none" strike="noStrike" kern="1200" baseline="0">
                      <a:solidFill>
                        <a:schemeClr val="tx1">
                          <a:lumMod val="75000"/>
                          <a:lumOff val="25000"/>
                        </a:schemeClr>
                      </a:solidFill>
                      <a:latin typeface="+mn-lt"/>
                      <a:ea typeface="+mn-ea"/>
                      <a:cs typeface="+mn-cs"/>
                    </a:defRPr>
                  </a:pPr>
                  <a:t>[VALUE]</a:t>
                </a:fld>
                <a:endParaRPr lang="ro-RO"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
        <c:spPr>
          <a:solidFill>
            <a:srgbClr val="FFE600"/>
          </a:solidFill>
          <a:ln w="9525">
            <a:solidFill>
              <a:schemeClr val="bg1"/>
            </a:solidFill>
          </a:ln>
        </c:spPr>
        <c:marker>
          <c:symbol val="none"/>
        </c:marker>
        <c:dLbl>
          <c:idx val="0"/>
          <c:spPr>
            <a:noFill/>
            <a:ln>
              <a:noFill/>
            </a:ln>
            <a:effectLst/>
          </c:spPr>
          <c:txPr>
            <a:bodyPr rot="0" vert="horz"/>
            <a:lstStyle/>
            <a:p>
              <a:pPr>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spPr>
          <a:solidFill>
            <a:srgbClr val="FFE600"/>
          </a:solidFill>
          <a:ln w="9525">
            <a:solidFill>
              <a:schemeClr val="bg1"/>
            </a:solidFill>
          </a:ln>
          <a:effectLst/>
        </c:spPr>
        <c:dLbl>
          <c:idx val="0"/>
          <c:tx>
            <c:rich>
              <a:bodyPr rot="0" vert="horz"/>
              <a:lstStyle/>
              <a:p>
                <a:pPr>
                  <a:defRPr/>
                </a:pPr>
                <a:fld id="{8872D94C-E11A-4215-B471-EAA493628CB2}" type="CELLRANGE">
                  <a:rPr lang="en-US"/>
                  <a:pPr>
                    <a:defRPr/>
                  </a:pPr>
                  <a:t>[CELLRANGE]</a:t>
                </a:fld>
                <a:endParaRPr lang="en-US"/>
              </a:p>
              <a:p>
                <a:pPr>
                  <a:defRPr/>
                </a:pPr>
                <a:fld id="{9A68EE64-8CE4-408F-8173-C7B3F023E536}" type="VALUE">
                  <a:rPr lang="en-US"/>
                  <a:pPr>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chemeClr val="bg1">
              <a:lumMod val="50000"/>
            </a:schemeClr>
          </a:solidFill>
          <a:ln w="9525">
            <a:solidFill>
              <a:schemeClr val="bg1"/>
            </a:solidFill>
          </a:ln>
          <a:effectLst/>
        </c:spPr>
        <c:dLbl>
          <c:idx val="0"/>
          <c:tx>
            <c:rich>
              <a:bodyPr rot="0" vert="horz"/>
              <a:lstStyle/>
              <a:p>
                <a:pPr>
                  <a:defRPr/>
                </a:pPr>
                <a:fld id="{8DE418E9-07AD-46A4-8D2E-5B7DFCF8D2B4}" type="CELLRANGE">
                  <a:rPr lang="en-US"/>
                  <a:pPr>
                    <a:defRPr/>
                  </a:pPr>
                  <a:t>[CELLRANGE]</a:t>
                </a:fld>
                <a:endParaRPr lang="en-US"/>
              </a:p>
              <a:p>
                <a:pPr>
                  <a:defRPr/>
                </a:pPr>
                <a:fld id="{6A961DB6-7507-49E3-A1BA-FCFFD74E7975}" type="VALUE">
                  <a:rPr lang="en-US"/>
                  <a:pPr>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
        <c:spPr>
          <a:solidFill>
            <a:schemeClr val="bg1">
              <a:lumMod val="65000"/>
            </a:schemeClr>
          </a:solidFill>
          <a:ln w="9525">
            <a:solidFill>
              <a:schemeClr val="bg1"/>
            </a:solidFill>
          </a:ln>
        </c:spPr>
        <c:dLbl>
          <c:idx val="0"/>
          <c:tx>
            <c:rich>
              <a:bodyPr rot="0" vert="horz"/>
              <a:lstStyle/>
              <a:p>
                <a:pPr>
                  <a:defRPr/>
                </a:pPr>
                <a:fld id="{A0B70D4F-23E8-4959-B3BB-D18BF893C18E}" type="CELLRANGE">
                  <a:rPr lang="en-US"/>
                  <a:pPr>
                    <a:defRPr/>
                  </a:pPr>
                  <a:t>[CELLRANGE]</a:t>
                </a:fld>
                <a:r>
                  <a:rPr lang="en-US" baseline="0"/>
                  <a:t>
</a:t>
                </a:r>
                <a:fld id="{8F1AFB99-C0F5-4C1D-8D39-64C8EFD357E9}" type="VALUE">
                  <a:rPr lang="en-US" baseline="0"/>
                  <a:pPr>
                    <a:defRPr/>
                  </a:pPr>
                  <a:t>[VALUE]</a:t>
                </a:fld>
                <a:endParaRPr lang="en-US"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pieChart>
        <c:varyColors val="1"/>
        <c:ser>
          <c:idx val="0"/>
          <c:order val="0"/>
          <c:tx>
            <c:strRef>
              <c:f>Grafice!$C$38:$C$40</c:f>
              <c:strCache>
                <c:ptCount val="1"/>
                <c:pt idx="0">
                  <c:v>Total</c:v>
                </c:pt>
              </c:strCache>
            </c:strRef>
          </c:tx>
          <c:spPr>
            <a:solidFill>
              <a:srgbClr val="FFE600"/>
            </a:solidFill>
            <a:ln w="9525">
              <a:solidFill>
                <a:schemeClr val="bg1"/>
              </a:solidFill>
            </a:ln>
          </c:spPr>
          <c:dPt>
            <c:idx val="0"/>
            <c:bubble3D val="0"/>
            <c:spPr>
              <a:solidFill>
                <a:srgbClr val="FFE600"/>
              </a:solidFill>
              <a:ln w="9525">
                <a:solidFill>
                  <a:schemeClr val="bg1"/>
                </a:solidFill>
              </a:ln>
              <a:effectLst/>
            </c:spPr>
            <c:extLst>
              <c:ext xmlns:c16="http://schemas.microsoft.com/office/drawing/2014/chart" uri="{C3380CC4-5D6E-409C-BE32-E72D297353CC}">
                <c16:uniqueId val="{00000007-3530-44A8-B542-CA04938FE7CC}"/>
              </c:ext>
            </c:extLst>
          </c:dPt>
          <c:dPt>
            <c:idx val="1"/>
            <c:bubble3D val="0"/>
            <c:spPr>
              <a:solidFill>
                <a:schemeClr val="bg1">
                  <a:lumMod val="50000"/>
                </a:schemeClr>
              </a:solidFill>
              <a:ln w="9525">
                <a:solidFill>
                  <a:schemeClr val="bg1"/>
                </a:solidFill>
              </a:ln>
              <a:effectLst/>
            </c:spPr>
            <c:extLst>
              <c:ext xmlns:c16="http://schemas.microsoft.com/office/drawing/2014/chart" uri="{C3380CC4-5D6E-409C-BE32-E72D297353CC}">
                <c16:uniqueId val="{00000009-3530-44A8-B542-CA04938FE7CC}"/>
              </c:ext>
            </c:extLst>
          </c:dPt>
          <c:dPt>
            <c:idx val="2"/>
            <c:bubble3D val="0"/>
            <c:spPr>
              <a:solidFill>
                <a:schemeClr val="bg1">
                  <a:lumMod val="65000"/>
                </a:schemeClr>
              </a:solidFill>
              <a:ln w="9525">
                <a:solidFill>
                  <a:schemeClr val="bg1"/>
                </a:solidFill>
              </a:ln>
            </c:spPr>
            <c:extLst>
              <c:ext xmlns:c16="http://schemas.microsoft.com/office/drawing/2014/chart" uri="{C3380CC4-5D6E-409C-BE32-E72D297353CC}">
                <c16:uniqueId val="{0000000B-3530-44A8-B542-CA04938FE7CC}"/>
              </c:ext>
            </c:extLst>
          </c:dPt>
          <c:dLbls>
            <c:dLbl>
              <c:idx val="0"/>
              <c:tx>
                <c:rich>
                  <a:bodyPr/>
                  <a:lstStyle/>
                  <a:p>
                    <a:fld id="{8872D94C-E11A-4215-B471-EAA493628CB2}" type="CELLRANGE">
                      <a:rPr lang="en-US"/>
                      <a:pPr/>
                      <a:t>[CELLRANGE]</a:t>
                    </a:fld>
                    <a:endParaRPr lang="en-US"/>
                  </a:p>
                  <a:p>
                    <a:fld id="{9A68EE64-8CE4-408F-8173-C7B3F023E53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3530-44A8-B542-CA04938FE7CC}"/>
                </c:ext>
              </c:extLst>
            </c:dLbl>
            <c:dLbl>
              <c:idx val="1"/>
              <c:tx>
                <c:rich>
                  <a:bodyPr/>
                  <a:lstStyle/>
                  <a:p>
                    <a:fld id="{8DE418E9-07AD-46A4-8D2E-5B7DFCF8D2B4}" type="CELLRANGE">
                      <a:rPr lang="en-US"/>
                      <a:pPr/>
                      <a:t>[CELLRANGE]</a:t>
                    </a:fld>
                    <a:endParaRPr lang="en-US"/>
                  </a:p>
                  <a:p>
                    <a:fld id="{6A961DB6-7507-49E3-A1BA-FCFFD74E7975}"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3530-44A8-B542-CA04938FE7CC}"/>
                </c:ext>
              </c:extLst>
            </c:dLbl>
            <c:dLbl>
              <c:idx val="2"/>
              <c:tx>
                <c:rich>
                  <a:bodyPr/>
                  <a:lstStyle/>
                  <a:p>
                    <a:fld id="{A0B70D4F-23E8-4959-B3BB-D18BF893C18E}" type="CELLRANGE">
                      <a:rPr lang="en-US"/>
                      <a:pPr/>
                      <a:t>[CELLRANGE]</a:t>
                    </a:fld>
                    <a:r>
                      <a:rPr lang="en-US" baseline="0"/>
                      <a:t>
</a:t>
                    </a:r>
                    <a:fld id="{8F1AFB99-C0F5-4C1D-8D39-64C8EFD357E9}" type="VALUE">
                      <a:rPr lang="en-US" baseline="0"/>
                      <a:pPr/>
                      <a:t>[VALUE]</a:t>
                    </a:fld>
                    <a:endParaRPr lang="en-US" baseline="0"/>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530-44A8-B542-CA04938FE7CC}"/>
                </c:ext>
              </c:extLst>
            </c:dLbl>
            <c:spPr>
              <a:noFill/>
              <a:ln>
                <a:noFill/>
              </a:ln>
              <a:effectLst/>
            </c:spPr>
            <c:txPr>
              <a:bodyPr rot="0" vert="horz"/>
              <a:lstStyle/>
              <a:p>
                <a:pPr>
                  <a:defRPr/>
                </a:pPr>
                <a:endParaRPr lang="en-US"/>
              </a:p>
            </c:txPr>
            <c:dLblPos val="outEnd"/>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Grafice!$C$38:$C$40</c:f>
              <c:strCache>
                <c:ptCount val="3"/>
                <c:pt idx="0">
                  <c:v>i) Au crescut în mare măsură</c:v>
                </c:pt>
                <c:pt idx="1">
                  <c:v>ii) Au crescut în mică măsură</c:v>
                </c:pt>
                <c:pt idx="2">
                  <c:v>iii) Nu s-au modificat</c:v>
                </c:pt>
              </c:strCache>
            </c:strRef>
          </c:cat>
          <c:val>
            <c:numRef>
              <c:f>Grafice!$C$38:$C$40</c:f>
              <c:numCache>
                <c:formatCode>0.0%</c:formatCode>
                <c:ptCount val="3"/>
                <c:pt idx="0">
                  <c:v>0.66666666666666663</c:v>
                </c:pt>
                <c:pt idx="1">
                  <c:v>8.3333333333333329E-2</c:v>
                </c:pt>
                <c:pt idx="2">
                  <c:v>0.25</c:v>
                </c:pt>
              </c:numCache>
            </c:numRef>
          </c:val>
          <c:extLst>
            <c:ext xmlns:c15="http://schemas.microsoft.com/office/drawing/2012/chart" uri="{02D57815-91ED-43cb-92C2-25804820EDAC}">
              <c15:datalabelsRange>
                <c15:f>Grafice!$C$38:$C$40</c15:f>
                <c15:dlblRangeCache>
                  <c:ptCount val="3"/>
                  <c:pt idx="0">
                    <c:v>8</c:v>
                  </c:pt>
                  <c:pt idx="1">
                    <c:v>1</c:v>
                  </c:pt>
                  <c:pt idx="2">
                    <c:v>3</c:v>
                  </c:pt>
                </c15:dlblRangeCache>
              </c15:datalabelsRange>
            </c:ext>
            <c:ext xmlns:c16="http://schemas.microsoft.com/office/drawing/2014/chart" uri="{C3380CC4-5D6E-409C-BE32-E72D297353CC}">
              <c16:uniqueId val="{0000000C-3530-44A8-B542-CA04938FE7CC}"/>
            </c:ext>
          </c:extLst>
        </c:ser>
        <c:dLbls>
          <c:dLblPos val="bestFit"/>
          <c:showLegendKey val="0"/>
          <c:showVal val="1"/>
          <c:showCatName val="0"/>
          <c:showSerName val="0"/>
          <c:showPercent val="0"/>
          <c:showBubbleSize val="0"/>
          <c:showLeaderLines val="1"/>
        </c:dLbls>
        <c:firstSliceAng val="0"/>
      </c:pieChart>
    </c:plotArea>
    <c:legend>
      <c:legendPos val="r"/>
      <c:overlay val="0"/>
      <c:spPr>
        <a:noFill/>
        <a:ln>
          <a:noFill/>
        </a:ln>
        <a:effectLst/>
      </c:spPr>
      <c:txPr>
        <a:bodyPr rot="0" vert="horz"/>
        <a:lstStyle/>
        <a:p>
          <a:pPr>
            <a:defRPr/>
          </a:pPr>
          <a:endParaRPr lang="en-US"/>
        </a:p>
      </c:txPr>
    </c:legend>
    <c:plotVisOnly val="1"/>
    <c:dispBlanksAs val="gap"/>
    <c:showDLblsOverMax val="0"/>
    <c:extLst/>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0"/>
          <c:showCatName val="0"/>
          <c:showSerName val="0"/>
          <c:showPercent val="0"/>
          <c:showBubbleSize val="0"/>
        </c:dLbls>
        <c:gapWidth val="182"/>
        <c:axId val="1148265888"/>
        <c:axId val="1148267200"/>
      </c:barChart>
      <c:catAx>
        <c:axId val="1148265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48267200"/>
        <c:crosses val="autoZero"/>
        <c:auto val="1"/>
        <c:lblAlgn val="ctr"/>
        <c:lblOffset val="100"/>
        <c:noMultiLvlLbl val="0"/>
      </c:catAx>
      <c:valAx>
        <c:axId val="1148267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48265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dLblPos val="ctr"/>
          <c:showLegendKey val="0"/>
          <c:showVal val="0"/>
          <c:showCatName val="0"/>
          <c:showSerName val="0"/>
          <c:showPercent val="1"/>
          <c:showBubbleSize val="0"/>
          <c:showLeaderLines val="0"/>
        </c:dLbls>
        <c:firstSliceAng val="0"/>
      </c:pieChart>
      <c:spPr>
        <a:noFill/>
        <a:ln>
          <a:noFill/>
        </a:ln>
        <a:effectLst/>
      </c:spPr>
    </c:plotArea>
    <c:legend>
      <c:legendPos val="r"/>
      <c:layout>
        <c:manualLayout>
          <c:xMode val="edge"/>
          <c:yMode val="edge"/>
          <c:x val="0.6507521618049692"/>
          <c:y val="4.8241469816272968E-2"/>
          <c:w val="0.33732279693861345"/>
          <c:h val="0.95175853018372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0"/>
          <c:showCatName val="0"/>
          <c:showSerName val="0"/>
          <c:showPercent val="0"/>
          <c:showBubbleSize val="0"/>
        </c:dLbls>
        <c:gapWidth val="182"/>
        <c:axId val="1007127576"/>
        <c:axId val="1007120032"/>
      </c:barChart>
      <c:catAx>
        <c:axId val="1007127576"/>
        <c:scaling>
          <c:orientation val="minMax"/>
        </c:scaling>
        <c:delete val="1"/>
        <c:axPos val="l"/>
        <c:numFmt formatCode="General" sourceLinked="1"/>
        <c:majorTickMark val="none"/>
        <c:minorTickMark val="none"/>
        <c:tickLblPos val="nextTo"/>
        <c:crossAx val="1007120032"/>
        <c:crosses val="autoZero"/>
        <c:auto val="1"/>
        <c:lblAlgn val="ctr"/>
        <c:lblOffset val="100"/>
        <c:noMultiLvlLbl val="0"/>
      </c:catAx>
      <c:valAx>
        <c:axId val="1007120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071275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0"/>
          <c:showCatName val="0"/>
          <c:showSerName val="0"/>
          <c:showPercent val="0"/>
          <c:showBubbleSize val="0"/>
        </c:dLbls>
        <c:gapWidth val="182"/>
        <c:axId val="648749528"/>
        <c:axId val="648751496"/>
      </c:barChart>
      <c:catAx>
        <c:axId val="6487495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8751496"/>
        <c:crosses val="autoZero"/>
        <c:auto val="1"/>
        <c:lblAlgn val="ctr"/>
        <c:lblOffset val="100"/>
        <c:noMultiLvlLbl val="0"/>
      </c:catAx>
      <c:valAx>
        <c:axId val="64875149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8749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84711305193136"/>
          <c:y val="8.7810506521159917E-2"/>
          <c:w val="0.51924952822853754"/>
          <c:h val="0.8882193825085507"/>
        </c:manualLayout>
      </c:layout>
      <c:barChart>
        <c:barDir val="bar"/>
        <c:grouping val="clustered"/>
        <c:varyColors val="0"/>
        <c:ser>
          <c:idx val="0"/>
          <c:order val="0"/>
          <c:spPr>
            <a:solidFill>
              <a:srgbClr val="FFE6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Grafice!$A$21:$A$31</c:f>
              <c:strCache>
                <c:ptCount val="11"/>
                <c:pt idx="0">
                  <c:v>Achiziții publice, conflict de interese și incompatibilități</c:v>
                </c:pt>
                <c:pt idx="1">
                  <c:v>Prevenirea neregulilor și a fraudei</c:v>
                </c:pt>
                <c:pt idx="2">
                  <c:v>Elaborarea cererilor de rambursare și a rapoartelor de progres</c:v>
                </c:pt>
                <c:pt idx="3">
                  <c:v>Elaborarea cererilor de finanțare </c:v>
                </c:pt>
                <c:pt idx="4">
                  <c:v>Accesarea fondurilor europene</c:v>
                </c:pt>
                <c:pt idx="5">
                  <c:v>Management de proiect</c:v>
                </c:pt>
                <c:pt idx="6">
                  <c:v>Aplicarea legislației în domeniul ajutorului de stat</c:v>
                </c:pt>
                <c:pt idx="7">
                  <c:v>Analiză economico-financiară</c:v>
                </c:pt>
                <c:pt idx="8">
                  <c:v>Întărirea capacității instituționale și operaționale în sectorul de apă și apă uzată</c:v>
                </c:pt>
                <c:pt idx="9">
                  <c:v>Prelucrarea datelor cu caracter personal</c:v>
                </c:pt>
                <c:pt idx="10">
                  <c:v>Altele. Vă rugăm să specificați:</c:v>
                </c:pt>
              </c:strCache>
            </c:strRef>
          </c:cat>
          <c:val>
            <c:numRef>
              <c:f>Grafice!$B$21:$B$31</c:f>
              <c:numCache>
                <c:formatCode>General</c:formatCode>
                <c:ptCount val="11"/>
                <c:pt idx="0">
                  <c:v>155</c:v>
                </c:pt>
                <c:pt idx="1">
                  <c:v>33</c:v>
                </c:pt>
                <c:pt idx="2">
                  <c:v>30</c:v>
                </c:pt>
                <c:pt idx="3">
                  <c:v>29</c:v>
                </c:pt>
                <c:pt idx="4">
                  <c:v>26</c:v>
                </c:pt>
                <c:pt idx="5">
                  <c:v>26</c:v>
                </c:pt>
                <c:pt idx="6">
                  <c:v>13</c:v>
                </c:pt>
                <c:pt idx="7">
                  <c:v>2</c:v>
                </c:pt>
                <c:pt idx="8">
                  <c:v>2</c:v>
                </c:pt>
                <c:pt idx="9">
                  <c:v>1</c:v>
                </c:pt>
                <c:pt idx="10">
                  <c:v>20</c:v>
                </c:pt>
              </c:numCache>
            </c:numRef>
          </c:val>
          <c:extLst>
            <c:ext xmlns:c16="http://schemas.microsoft.com/office/drawing/2014/chart" uri="{C3380CC4-5D6E-409C-BE32-E72D297353CC}">
              <c16:uniqueId val="{00000000-4DCF-4D40-BE72-66ABE2A81FEC}"/>
            </c:ext>
          </c:extLst>
        </c:ser>
        <c:dLbls>
          <c:showLegendKey val="0"/>
          <c:showVal val="0"/>
          <c:showCatName val="0"/>
          <c:showSerName val="0"/>
          <c:showPercent val="0"/>
          <c:showBubbleSize val="0"/>
        </c:dLbls>
        <c:gapWidth val="100"/>
        <c:axId val="708490312"/>
        <c:axId val="708485064"/>
      </c:barChart>
      <c:catAx>
        <c:axId val="708490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485064"/>
        <c:crosses val="autoZero"/>
        <c:auto val="1"/>
        <c:lblAlgn val="ctr"/>
        <c:lblOffset val="100"/>
        <c:noMultiLvlLbl val="0"/>
      </c:catAx>
      <c:valAx>
        <c:axId val="70848506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490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29149150538687"/>
          <c:y val="0.22048854928066702"/>
          <c:w val="0.77862242621039857"/>
          <c:h val="0.72935481985475892"/>
        </c:manualLayout>
      </c:layout>
      <c:barChart>
        <c:barDir val="bar"/>
        <c:grouping val="clustered"/>
        <c:varyColors val="0"/>
        <c:ser>
          <c:idx val="0"/>
          <c:order val="0"/>
          <c:tx>
            <c:v>Series1</c:v>
          </c:tx>
          <c:spPr>
            <a:solidFill>
              <a:srgbClr val="FFE600"/>
            </a:solidFill>
            <a:ln>
              <a:noFill/>
            </a:ln>
            <a:effectLst/>
          </c:spPr>
          <c:invertIfNegative val="0"/>
          <c:dLbls>
            <c:dLbl>
              <c:idx val="0"/>
              <c:tx>
                <c:rich>
                  <a:bodyPr/>
                  <a:lstStyle/>
                  <a:p>
                    <a:fld id="{D9778AB3-4E10-41A2-A243-3261EE3C58A5}" type="CELLRANGE">
                      <a:rPr lang="en-US"/>
                      <a:pPr/>
                      <a:t>[CELLRANGE]</a:t>
                    </a:fld>
                    <a:endParaRPr lang="en-US" baseline="0"/>
                  </a:p>
                  <a:p>
                    <a:fld id="{0C7D80D4-58C4-4856-9483-5BA983E781FB}"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EEC6-436B-AAF9-7A8D0CFDF9FF}"/>
                </c:ext>
              </c:extLst>
            </c:dLbl>
            <c:dLbl>
              <c:idx val="1"/>
              <c:tx>
                <c:rich>
                  <a:bodyPr/>
                  <a:lstStyle/>
                  <a:p>
                    <a:fld id="{3156C024-402E-45E0-8609-D6F59EE68584}" type="CELLRANGE">
                      <a:rPr lang="en-US"/>
                      <a:pPr/>
                      <a:t>[CELLRANGE]</a:t>
                    </a:fld>
                    <a:endParaRPr lang="en-US" baseline="0"/>
                  </a:p>
                  <a:p>
                    <a:fld id="{5E7A1E81-DD25-44E8-947D-7BCDBBB8E77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EEC6-436B-AAF9-7A8D0CFDF9FF}"/>
                </c:ext>
              </c:extLst>
            </c:dLbl>
            <c:dLbl>
              <c:idx val="2"/>
              <c:tx>
                <c:rich>
                  <a:bodyPr/>
                  <a:lstStyle/>
                  <a:p>
                    <a:fld id="{6B4FC32F-3964-44F1-B010-B1C72CE9AB95}" type="CELLRANGE">
                      <a:rPr lang="en-US"/>
                      <a:pPr/>
                      <a:t>[CELLRANGE]</a:t>
                    </a:fld>
                    <a:endParaRPr lang="en-US" baseline="0"/>
                  </a:p>
                  <a:p>
                    <a:fld id="{A1BE2CC1-E45F-4505-956E-1DDA7B58FA8D}"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EEC6-436B-AAF9-7A8D0CFDF9FF}"/>
                </c:ext>
              </c:extLst>
            </c:dLbl>
            <c:dLbl>
              <c:idx val="3"/>
              <c:tx>
                <c:rich>
                  <a:bodyPr/>
                  <a:lstStyle/>
                  <a:p>
                    <a:fld id="{9B74161D-368B-4AEF-BF12-3F03D545114B}" type="CELLRANGE">
                      <a:rPr lang="en-US"/>
                      <a:pPr/>
                      <a:t>[CELLRANGE]</a:t>
                    </a:fld>
                    <a:endParaRPr lang="en-US" baseline="0"/>
                  </a:p>
                  <a:p>
                    <a:fld id="{2BCCC909-65C0-42DC-8A91-87B65DA40DD3}"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A-EEC6-436B-AAF9-7A8D0CFDF9FF}"/>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Grafice!$A$289:$A$292</c:f>
              <c:strCache>
                <c:ptCount val="4"/>
                <c:pt idx="0">
                  <c:v>Da, factori pozitivi</c:v>
                </c:pt>
                <c:pt idx="1">
                  <c:v>Da, factori negativi</c:v>
                </c:pt>
                <c:pt idx="2">
                  <c:v>Nu</c:v>
                </c:pt>
                <c:pt idx="3">
                  <c:v>Nu știu / Nu răspund</c:v>
                </c:pt>
              </c:strCache>
            </c:strRef>
          </c:cat>
          <c:val>
            <c:numLit>
              <c:formatCode>General</c:formatCode>
              <c:ptCount val="4"/>
              <c:pt idx="0">
                <c:v>0.43805309734513276</c:v>
              </c:pt>
              <c:pt idx="1">
                <c:v>2.2123893805309734E-2</c:v>
              </c:pt>
              <c:pt idx="2">
                <c:v>0.24778761061946902</c:v>
              </c:pt>
              <c:pt idx="3">
                <c:v>0.29203539823008851</c:v>
              </c:pt>
            </c:numLit>
          </c:val>
          <c:extLst>
            <c:ext xmlns:c15="http://schemas.microsoft.com/office/drawing/2012/chart" uri="{02D57815-91ED-43cb-92C2-25804820EDAC}">
              <c15:datalabelsRange>
                <c15:f>Grafice!$C$289:$C$292</c15:f>
                <c15:dlblRangeCache>
                  <c:ptCount val="4"/>
                  <c:pt idx="0">
                    <c:v>99</c:v>
                  </c:pt>
                  <c:pt idx="1">
                    <c:v>5</c:v>
                  </c:pt>
                  <c:pt idx="2">
                    <c:v>56</c:v>
                  </c:pt>
                  <c:pt idx="3">
                    <c:v>66</c:v>
                  </c:pt>
                </c15:dlblRangeCache>
              </c15:datalabelsRange>
            </c:ext>
            <c:ext xmlns:c16="http://schemas.microsoft.com/office/drawing/2014/chart" uri="{C3380CC4-5D6E-409C-BE32-E72D297353CC}">
              <c16:uniqueId val="{00000000-292F-4AF7-AACB-7B44052C6352}"/>
            </c:ext>
          </c:extLst>
        </c:ser>
        <c:dLbls>
          <c:showLegendKey val="0"/>
          <c:showVal val="0"/>
          <c:showCatName val="0"/>
          <c:showSerName val="0"/>
          <c:showPercent val="0"/>
          <c:showBubbleSize val="0"/>
        </c:dLbls>
        <c:gapWidth val="100"/>
        <c:axId val="888139056"/>
        <c:axId val="888143976"/>
      </c:barChart>
      <c:catAx>
        <c:axId val="888139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8143976"/>
        <c:crosses val="autoZero"/>
        <c:auto val="1"/>
        <c:lblAlgn val="ctr"/>
        <c:lblOffset val="100"/>
        <c:noMultiLvlLbl val="0"/>
      </c:catAx>
      <c:valAx>
        <c:axId val="8881439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8139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76989686830284"/>
          <c:y val="0.28685729788165465"/>
          <c:w val="0.77079784275209906"/>
          <c:h val="0.67399020468226878"/>
        </c:manualLayout>
      </c:layout>
      <c:barChart>
        <c:barDir val="bar"/>
        <c:grouping val="clustered"/>
        <c:varyColors val="0"/>
        <c:ser>
          <c:idx val="0"/>
          <c:order val="0"/>
          <c:spPr>
            <a:solidFill>
              <a:srgbClr val="FFE600"/>
            </a:solidFill>
            <a:ln>
              <a:noFill/>
            </a:ln>
            <a:effectLst/>
          </c:spPr>
          <c:invertIfNegative val="0"/>
          <c:dLbls>
            <c:dLbl>
              <c:idx val="0"/>
              <c:tx>
                <c:rich>
                  <a:bodyPr/>
                  <a:lstStyle/>
                  <a:p>
                    <a:fld id="{2747BD76-2B22-4E9D-8720-80F1E7E080BE}" type="CELLRANGE">
                      <a:rPr lang="en-US"/>
                      <a:pPr/>
                      <a:t>[CELLRANGE]</a:t>
                    </a:fld>
                    <a:endParaRPr lang="en-US" baseline="0"/>
                  </a:p>
                  <a:p>
                    <a:fld id="{3577241D-8B9A-4C23-9EC0-64FD9F3F2994}"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FB03-44AC-B16E-ED6B80CA9191}"/>
                </c:ext>
              </c:extLst>
            </c:dLbl>
            <c:dLbl>
              <c:idx val="1"/>
              <c:tx>
                <c:rich>
                  <a:bodyPr/>
                  <a:lstStyle/>
                  <a:p>
                    <a:fld id="{2C3E8268-618D-413E-9BA0-9BC881237E47}" type="CELLRANGE">
                      <a:rPr lang="en-US"/>
                      <a:pPr/>
                      <a:t>[CELLRANGE]</a:t>
                    </a:fld>
                    <a:endParaRPr lang="en-US" baseline="0"/>
                  </a:p>
                  <a:p>
                    <a:fld id="{45684BF0-D322-4279-9C2C-0825A730D56A}"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FB03-44AC-B16E-ED6B80CA9191}"/>
                </c:ext>
              </c:extLst>
            </c:dLbl>
            <c:dLbl>
              <c:idx val="2"/>
              <c:tx>
                <c:rich>
                  <a:bodyPr/>
                  <a:lstStyle/>
                  <a:p>
                    <a:fld id="{A98D28D3-06C2-4891-B8D9-19F35AA9267E}" type="CELLRANGE">
                      <a:rPr lang="en-US"/>
                      <a:pPr/>
                      <a:t>[CELLRANGE]</a:t>
                    </a:fld>
                    <a:endParaRPr lang="en-US" baseline="0"/>
                  </a:p>
                  <a:p>
                    <a:fld id="{134D03D3-5AF4-4A5B-B9AE-3BD8B960B922}"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FB03-44AC-B16E-ED6B80CA9191}"/>
                </c:ext>
              </c:extLst>
            </c:dLbl>
            <c:dLbl>
              <c:idx val="3"/>
              <c:tx>
                <c:rich>
                  <a:bodyPr/>
                  <a:lstStyle/>
                  <a:p>
                    <a:fld id="{291730EC-2C8E-4846-9C86-43610D8DB70B}" type="CELLRANGE">
                      <a:rPr lang="en-US"/>
                      <a:pPr/>
                      <a:t>[CELLRANGE]</a:t>
                    </a:fld>
                    <a:endParaRPr lang="en-US" baseline="0"/>
                  </a:p>
                  <a:p>
                    <a:fld id="{50E7A71F-197D-4C2B-8B8B-ED591E4EC2C7}"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FB03-44AC-B16E-ED6B80CA9191}"/>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Grafice!$A$302:$A$305</c:f>
              <c:strCache>
                <c:ptCount val="4"/>
                <c:pt idx="0">
                  <c:v>Da, factori pozitivi </c:v>
                </c:pt>
                <c:pt idx="1">
                  <c:v>Da, factori negativi </c:v>
                </c:pt>
                <c:pt idx="2">
                  <c:v>Nu</c:v>
                </c:pt>
                <c:pt idx="3">
                  <c:v>Nu știu / Nu răspund</c:v>
                </c:pt>
              </c:strCache>
            </c:strRef>
          </c:cat>
          <c:val>
            <c:numRef>
              <c:f>Grafice!$B$302:$B$305</c:f>
              <c:numCache>
                <c:formatCode>0.0%</c:formatCode>
                <c:ptCount val="4"/>
                <c:pt idx="0">
                  <c:v>0.31531531531531531</c:v>
                </c:pt>
                <c:pt idx="1">
                  <c:v>9.45945945945946E-2</c:v>
                </c:pt>
                <c:pt idx="2">
                  <c:v>0.27027027027027029</c:v>
                </c:pt>
                <c:pt idx="3">
                  <c:v>0.31981981981981983</c:v>
                </c:pt>
              </c:numCache>
            </c:numRef>
          </c:val>
          <c:extLst>
            <c:ext xmlns:c15="http://schemas.microsoft.com/office/drawing/2012/chart" uri="{02D57815-91ED-43cb-92C2-25804820EDAC}">
              <c15:datalabelsRange>
                <c15:f>Grafice!$C$302:$C$305</c15:f>
                <c15:dlblRangeCache>
                  <c:ptCount val="4"/>
                  <c:pt idx="0">
                    <c:v>70</c:v>
                  </c:pt>
                  <c:pt idx="1">
                    <c:v>21</c:v>
                  </c:pt>
                  <c:pt idx="2">
                    <c:v>60</c:v>
                  </c:pt>
                  <c:pt idx="3">
                    <c:v>71</c:v>
                  </c:pt>
                </c15:dlblRangeCache>
              </c15:datalabelsRange>
            </c:ext>
            <c:ext xmlns:c16="http://schemas.microsoft.com/office/drawing/2014/chart" uri="{C3380CC4-5D6E-409C-BE32-E72D297353CC}">
              <c16:uniqueId val="{00000000-1505-41F2-B6FC-B281F90A891A}"/>
            </c:ext>
          </c:extLst>
        </c:ser>
        <c:dLbls>
          <c:showLegendKey val="0"/>
          <c:showVal val="0"/>
          <c:showCatName val="0"/>
          <c:showSerName val="0"/>
          <c:showPercent val="0"/>
          <c:showBubbleSize val="0"/>
        </c:dLbls>
        <c:gapWidth val="100"/>
        <c:axId val="880129616"/>
        <c:axId val="880127648"/>
      </c:barChart>
      <c:catAx>
        <c:axId val="880129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127648"/>
        <c:crosses val="autoZero"/>
        <c:auto val="1"/>
        <c:lblAlgn val="ctr"/>
        <c:lblOffset val="100"/>
        <c:noMultiLvlLbl val="0"/>
      </c:catAx>
      <c:valAx>
        <c:axId val="880127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129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E600"/>
            </a:solidFill>
            <a:ln>
              <a:noFill/>
            </a:ln>
            <a:effectLst/>
          </c:spPr>
          <c:invertIfNegative val="0"/>
          <c:dLbls>
            <c:dLbl>
              <c:idx val="0"/>
              <c:tx>
                <c:rich>
                  <a:bodyPr/>
                  <a:lstStyle/>
                  <a:p>
                    <a:fld id="{F47C85EA-1182-4D0E-BB3F-BC4C6FFEF98B}" type="CELLRANGE">
                      <a:rPr lang="en-US"/>
                      <a:pPr/>
                      <a:t>[CELLRANGE]</a:t>
                    </a:fld>
                    <a:endParaRPr lang="en-US" baseline="0"/>
                  </a:p>
                  <a:p>
                    <a:fld id="{E0F02EAD-3F3E-4EB2-8C21-83923DBF5C52}"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EFA3-4412-B088-0D5ECBBFDDCC}"/>
                </c:ext>
              </c:extLst>
            </c:dLbl>
            <c:dLbl>
              <c:idx val="1"/>
              <c:tx>
                <c:rich>
                  <a:bodyPr/>
                  <a:lstStyle/>
                  <a:p>
                    <a:fld id="{25988740-3953-4B7A-80A6-A020147E81C2}" type="CELLRANGE">
                      <a:rPr lang="en-US"/>
                      <a:pPr/>
                      <a:t>[CELLRANGE]</a:t>
                    </a:fld>
                    <a:endParaRPr lang="en-US" baseline="0"/>
                  </a:p>
                  <a:p>
                    <a:fld id="{485C3F96-6771-4398-B9FA-CEAE618000F0}"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EFA3-4412-B088-0D5ECBBFDDCC}"/>
                </c:ext>
              </c:extLst>
            </c:dLbl>
            <c:dLbl>
              <c:idx val="2"/>
              <c:tx>
                <c:rich>
                  <a:bodyPr/>
                  <a:lstStyle/>
                  <a:p>
                    <a:fld id="{7E2907B4-3E50-4BB1-A6F0-618BDFD9F7D8}" type="CELLRANGE">
                      <a:rPr lang="en-US"/>
                      <a:pPr/>
                      <a:t>[CELLRANGE]</a:t>
                    </a:fld>
                    <a:endParaRPr lang="en-US" baseline="0"/>
                  </a:p>
                  <a:p>
                    <a:fld id="{BD497A50-4264-4760-A73D-EC3BBE979B2B}"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EFA3-4412-B088-0D5ECBBFDDCC}"/>
                </c:ext>
              </c:extLst>
            </c:dLbl>
            <c:dLbl>
              <c:idx val="3"/>
              <c:tx>
                <c:rich>
                  <a:bodyPr/>
                  <a:lstStyle/>
                  <a:p>
                    <a:fld id="{3EE51C22-14A7-4490-A280-1D24B93CB472}" type="CELLRANGE">
                      <a:rPr lang="en-US"/>
                      <a:pPr/>
                      <a:t>[CELLRANGE]</a:t>
                    </a:fld>
                    <a:endParaRPr lang="en-US" baseline="0"/>
                  </a:p>
                  <a:p>
                    <a:fld id="{931B2C3F-7986-4B20-9373-02872DC052BB}"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EFA3-4412-B088-0D5ECBBFDDCC}"/>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[1]Master!$A$266:$A$269</c:f>
              <c:strCache>
                <c:ptCount val="4"/>
                <c:pt idx="0">
                  <c:v>Da, efecte neașteptate pozitive</c:v>
                </c:pt>
                <c:pt idx="1">
                  <c:v>Da, efecte neașteptate negative</c:v>
                </c:pt>
                <c:pt idx="2">
                  <c:v>Nu am observat alte efecte </c:v>
                </c:pt>
                <c:pt idx="3">
                  <c:v>Nu știu</c:v>
                </c:pt>
              </c:strCache>
            </c:strRef>
          </c:cat>
          <c:val>
            <c:numRef>
              <c:f>[1]Master!$B$266:$B$269</c:f>
              <c:numCache>
                <c:formatCode>General</c:formatCode>
                <c:ptCount val="4"/>
                <c:pt idx="0">
                  <c:v>0.35443037974683544</c:v>
                </c:pt>
                <c:pt idx="1">
                  <c:v>8.4388185654008432E-3</c:v>
                </c:pt>
                <c:pt idx="2">
                  <c:v>0.52742616033755274</c:v>
                </c:pt>
                <c:pt idx="3">
                  <c:v>0.10970464135021098</c:v>
                </c:pt>
              </c:numCache>
            </c:numRef>
          </c:val>
          <c:extLst>
            <c:ext xmlns:c15="http://schemas.microsoft.com/office/drawing/2012/chart" uri="{02D57815-91ED-43cb-92C2-25804820EDAC}">
              <c15:datalabelsRange>
                <c15:f>[1]Master!$C$266:$C$269</c15:f>
                <c15:dlblRangeCache>
                  <c:ptCount val="4"/>
                  <c:pt idx="0">
                    <c:v>84</c:v>
                  </c:pt>
                  <c:pt idx="1">
                    <c:v>2</c:v>
                  </c:pt>
                  <c:pt idx="2">
                    <c:v>125</c:v>
                  </c:pt>
                  <c:pt idx="3">
                    <c:v>26</c:v>
                  </c:pt>
                </c15:dlblRangeCache>
              </c15:datalabelsRange>
            </c:ext>
            <c:ext xmlns:c16="http://schemas.microsoft.com/office/drawing/2014/chart" uri="{C3380CC4-5D6E-409C-BE32-E72D297353CC}">
              <c16:uniqueId val="{00000004-EFA3-4412-B088-0D5ECBBFDDCC}"/>
            </c:ext>
          </c:extLst>
        </c:ser>
        <c:dLbls>
          <c:showLegendKey val="0"/>
          <c:showVal val="0"/>
          <c:showCatName val="0"/>
          <c:showSerName val="0"/>
          <c:showPercent val="0"/>
          <c:showBubbleSize val="0"/>
        </c:dLbls>
        <c:gapWidth val="100"/>
        <c:axId val="930872664"/>
        <c:axId val="930872992"/>
      </c:barChart>
      <c:catAx>
        <c:axId val="930872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0872992"/>
        <c:crosses val="autoZero"/>
        <c:auto val="1"/>
        <c:lblAlgn val="ctr"/>
        <c:lblOffset val="100"/>
        <c:noMultiLvlLbl val="0"/>
      </c:catAx>
      <c:valAx>
        <c:axId val="9308729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30872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2.xlsx]Grafice!PivotTable10</c:name>
    <c:fmtId val="0"/>
  </c:pivotSource>
  <c:chart>
    <c:autoTitleDeleted val="1"/>
    <c:pivotFmts>
      <c:pivotFmt>
        <c:idx val="0"/>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4"/>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
        <c:spPr>
          <a:solidFill>
            <a:srgbClr val="FFE600"/>
          </a:solidFill>
          <a:ln w="19050">
            <a:solidFill>
              <a:schemeClr val="bg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7"/>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0"/>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1"/>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D0378761-F54B-4E99-9E08-D17BE3B57E6A}" type="CELLRANGE">
                  <a:rPr lang="en-US"/>
                  <a:pPr>
                    <a:defRPr sz="900" b="0" i="0" u="none" strike="noStrike" kern="1200" baseline="0">
                      <a:solidFill>
                        <a:schemeClr val="tx1">
                          <a:lumMod val="75000"/>
                          <a:lumOff val="25000"/>
                        </a:schemeClr>
                      </a:solidFill>
                      <a:latin typeface="+mn-lt"/>
                      <a:ea typeface="+mn-ea"/>
                      <a:cs typeface="+mn-cs"/>
                    </a:defRPr>
                  </a:pPr>
                  <a:t>[CELLRANGE]</a:t>
                </a:fld>
                <a:r>
                  <a:rPr lang="en-US" baseline="0"/>
                  <a:t>
</a:t>
                </a:r>
                <a:fld id="{C550FC8A-4B17-48C3-8B61-999D368319FA}" type="VALUE">
                  <a:rPr lang="en-US" baseline="0"/>
                  <a:pPr>
                    <a:defRPr sz="900" b="0" i="0" u="none" strike="noStrike" kern="1200" baseline="0">
                      <a:solidFill>
                        <a:schemeClr val="tx1">
                          <a:lumMod val="75000"/>
                          <a:lumOff val="25000"/>
                        </a:schemeClr>
                      </a:solidFill>
                      <a:latin typeface="+mn-lt"/>
                      <a:ea typeface="+mn-ea"/>
                      <a:cs typeface="+mn-cs"/>
                    </a:defRPr>
                  </a:pPr>
                  <a:t>[VALUE]</a:t>
                </a:fld>
                <a:endParaRPr lang="en-US"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3"/>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4"/>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6"/>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D4912F4C-A4CF-44F2-AB74-7BEC9A3A934A}" type="CELLRANGE">
                  <a:rPr lang="ro-RO"/>
                  <a:pPr>
                    <a:defRPr sz="900" b="0" i="0" u="none" strike="noStrike" kern="1200" baseline="0">
                      <a:solidFill>
                        <a:schemeClr val="tx1">
                          <a:lumMod val="75000"/>
                          <a:lumOff val="25000"/>
                        </a:schemeClr>
                      </a:solidFill>
                      <a:latin typeface="+mn-lt"/>
                      <a:ea typeface="+mn-ea"/>
                      <a:cs typeface="+mn-cs"/>
                    </a:defRPr>
                  </a:pPr>
                  <a:t>[CELLRANGE]</a:t>
                </a:fld>
                <a:r>
                  <a:rPr lang="ro-RO" baseline="0"/>
                  <a:t>
</a:t>
                </a:r>
                <a:fld id="{73DEBD5B-14AE-4E3D-A937-E2593D8A83DB}" type="VALUE">
                  <a:rPr lang="ro-RO" baseline="0"/>
                  <a:pPr>
                    <a:defRPr sz="900" b="0" i="0" u="none" strike="noStrike" kern="1200" baseline="0">
                      <a:solidFill>
                        <a:schemeClr val="tx1">
                          <a:lumMod val="75000"/>
                          <a:lumOff val="25000"/>
                        </a:schemeClr>
                      </a:solidFill>
                      <a:latin typeface="+mn-lt"/>
                      <a:ea typeface="+mn-ea"/>
                      <a:cs typeface="+mn-cs"/>
                    </a:defRPr>
                  </a:pPr>
                  <a:t>[VALUE]</a:t>
                </a:fld>
                <a:endParaRPr lang="ro-RO"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17"/>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8"/>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0"/>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706317E1-E3B9-4873-B8D7-34F7241AF136}" type="CELLRANGE">
                  <a:rPr lang="ro-RO"/>
                  <a:pPr>
                    <a:defRPr sz="900" b="0" i="0" u="none" strike="noStrike" kern="1200" baseline="0">
                      <a:solidFill>
                        <a:schemeClr val="tx1">
                          <a:lumMod val="75000"/>
                          <a:lumOff val="25000"/>
                        </a:schemeClr>
                      </a:solidFill>
                      <a:latin typeface="+mn-lt"/>
                      <a:ea typeface="+mn-ea"/>
                      <a:cs typeface="+mn-cs"/>
                    </a:defRPr>
                  </a:pPr>
                  <a:t>[CELLRANGE]</a:t>
                </a:fld>
                <a:r>
                  <a:rPr lang="ro-RO" baseline="0"/>
                  <a:t>
</a:t>
                </a:r>
                <a:fld id="{CA51D6B2-2A98-449A-9359-3EBA180A277A}" type="VALUE">
                  <a:rPr lang="ro-RO" baseline="0"/>
                  <a:pPr>
                    <a:defRPr sz="900" b="0" i="0" u="none" strike="noStrike" kern="1200" baseline="0">
                      <a:solidFill>
                        <a:schemeClr val="tx1">
                          <a:lumMod val="75000"/>
                          <a:lumOff val="25000"/>
                        </a:schemeClr>
                      </a:solidFill>
                      <a:latin typeface="+mn-lt"/>
                      <a:ea typeface="+mn-ea"/>
                      <a:cs typeface="+mn-cs"/>
                    </a:defRPr>
                  </a:pPr>
                  <a:t>[VALUE]</a:t>
                </a:fld>
                <a:endParaRPr lang="ro-RO"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1"/>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22"/>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4"/>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1E21E2B0-9E15-446A-A7CA-A88D346E5C2C}" type="CELLRANGE">
                  <a:rPr lang="en-US"/>
                  <a:pPr>
                    <a:defRPr sz="900" b="0" i="0" u="none" strike="noStrike" kern="1200" baseline="0">
                      <a:solidFill>
                        <a:schemeClr val="tx1">
                          <a:lumMod val="75000"/>
                          <a:lumOff val="25000"/>
                        </a:schemeClr>
                      </a:solidFill>
                      <a:latin typeface="+mn-lt"/>
                      <a:ea typeface="+mn-ea"/>
                      <a:cs typeface="+mn-cs"/>
                    </a:defRPr>
                  </a:pPr>
                  <a:t>[CELLRANGE]</a:t>
                </a:fld>
                <a:r>
                  <a:rPr lang="en-US" baseline="0"/>
                  <a:t>
</a:t>
                </a:r>
                <a:fld id="{A227A3EF-305F-4E3F-A732-E4933B7EDAB4}" type="VALUE">
                  <a:rPr lang="en-US" baseline="0"/>
                  <a:pPr>
                    <a:defRPr sz="900" b="0" i="0" u="none" strike="noStrike" kern="1200" baseline="0">
                      <a:solidFill>
                        <a:schemeClr val="tx1">
                          <a:lumMod val="75000"/>
                          <a:lumOff val="25000"/>
                        </a:schemeClr>
                      </a:solidFill>
                      <a:latin typeface="+mn-lt"/>
                      <a:ea typeface="+mn-ea"/>
                      <a:cs typeface="+mn-cs"/>
                    </a:defRPr>
                  </a:pPr>
                  <a:t>[VALUE]</a:t>
                </a:fld>
                <a:endParaRPr lang="en-US"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5"/>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26"/>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8"/>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5C62D0C2-78A3-4DEA-BB4A-43DA2E4773AF}" type="CELLRANGE">
                  <a:rPr lang="ro-RO"/>
                  <a:pPr>
                    <a:defRPr sz="900" b="0" i="0" u="none" strike="noStrike" kern="1200" baseline="0">
                      <a:solidFill>
                        <a:schemeClr val="tx1">
                          <a:lumMod val="75000"/>
                          <a:lumOff val="25000"/>
                        </a:schemeClr>
                      </a:solidFill>
                      <a:latin typeface="+mn-lt"/>
                      <a:ea typeface="+mn-ea"/>
                      <a:cs typeface="+mn-cs"/>
                    </a:defRPr>
                  </a:pPr>
                  <a:t>[CELLRANGE]</a:t>
                </a:fld>
                <a:r>
                  <a:rPr lang="ro-RO" baseline="0"/>
                  <a:t>
</a:t>
                </a:r>
                <a:fld id="{88E1FD7B-50B8-43CA-85FF-ABFE14FE2A6A}" type="VALUE">
                  <a:rPr lang="ro-RO" baseline="0"/>
                  <a:pPr>
                    <a:defRPr sz="900" b="0" i="0" u="none" strike="noStrike" kern="1200" baseline="0">
                      <a:solidFill>
                        <a:schemeClr val="tx1">
                          <a:lumMod val="75000"/>
                          <a:lumOff val="25000"/>
                        </a:schemeClr>
                      </a:solidFill>
                      <a:latin typeface="+mn-lt"/>
                      <a:ea typeface="+mn-ea"/>
                      <a:cs typeface="+mn-cs"/>
                    </a:defRPr>
                  </a:pPr>
                  <a:t>[VALUE]</a:t>
                </a:fld>
                <a:endParaRPr lang="ro-RO"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9"/>
        <c:spPr>
          <a:solidFill>
            <a:srgbClr val="FFE600"/>
          </a:solidFill>
          <a:ln w="19050">
            <a:solidFill>
              <a:schemeClr val="bg1"/>
            </a:solidFill>
          </a:ln>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30"/>
        <c:spPr>
          <a:solidFill>
            <a:srgbClr val="FFE600"/>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872D94C-E11A-4215-B471-EAA493628CB2}"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9A68EE64-8CE4-408F-8173-C7B3F023E536}"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chemeClr val="bg1">
              <a:lumMod val="50000"/>
            </a:schemeClr>
          </a:solidFill>
          <a:ln w="19050">
            <a:solidFill>
              <a:schemeClr val="bg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DE418E9-07AD-46A4-8D2E-5B7DFCF8D2B4}" type="CELLRANGE">
                  <a:rPr lang="en-US"/>
                  <a:pPr>
                    <a:defRPr sz="900" b="0" i="0" u="none" strike="noStrike" kern="1200" baseline="0">
                      <a:solidFill>
                        <a:schemeClr val="tx1">
                          <a:lumMod val="75000"/>
                          <a:lumOff val="25000"/>
                        </a:schemeClr>
                      </a:solidFill>
                      <a:latin typeface="+mn-lt"/>
                      <a:ea typeface="+mn-ea"/>
                      <a:cs typeface="+mn-cs"/>
                    </a:defRPr>
                  </a:pPr>
                  <a:t>[CELLRANGE]</a:t>
                </a:fld>
                <a:endParaRPr lang="en-US" baseline="0"/>
              </a:p>
              <a:p>
                <a:pPr>
                  <a:defRPr sz="900" b="0" i="0" u="none" strike="noStrike" kern="1200" baseline="0">
                    <a:solidFill>
                      <a:schemeClr val="tx1">
                        <a:lumMod val="75000"/>
                        <a:lumOff val="25000"/>
                      </a:schemeClr>
                    </a:solidFill>
                    <a:latin typeface="+mn-lt"/>
                    <a:ea typeface="+mn-ea"/>
                    <a:cs typeface="+mn-cs"/>
                  </a:defRPr>
                </a:pPr>
                <a:fld id="{6A961DB6-7507-49E3-A1BA-FCFFD74E7975}" type="VALUE">
                  <a:rPr lang="en-US"/>
                  <a:pPr>
                    <a:defRPr sz="900" b="0" i="0" u="none" strike="noStrike" kern="1200" baseline="0">
                      <a:solidFill>
                        <a:schemeClr val="tx1">
                          <a:lumMod val="75000"/>
                          <a:lumOff val="25000"/>
                        </a:schemeClr>
                      </a:solidFill>
                      <a:latin typeface="+mn-lt"/>
                      <a:ea typeface="+mn-ea"/>
                      <a:cs typeface="+mn-cs"/>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2"/>
        <c:spPr>
          <a:solidFill>
            <a:schemeClr val="bg1">
              <a:lumMod val="65000"/>
            </a:schemeClr>
          </a:solidFill>
          <a:ln w="19050">
            <a:solidFill>
              <a:schemeClr val="bg1"/>
            </a:solidFill>
          </a:ln>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CBA21CB0-E397-46CF-A5A5-0F2EC9C108E6}" type="CELLRANGE">
                  <a:rPr lang="ro-RO"/>
                  <a:pPr>
                    <a:defRPr sz="900" b="0" i="0" u="none" strike="noStrike" kern="1200" baseline="0">
                      <a:solidFill>
                        <a:schemeClr val="tx1">
                          <a:lumMod val="75000"/>
                          <a:lumOff val="25000"/>
                        </a:schemeClr>
                      </a:solidFill>
                      <a:latin typeface="+mn-lt"/>
                      <a:ea typeface="+mn-ea"/>
                      <a:cs typeface="+mn-cs"/>
                    </a:defRPr>
                  </a:pPr>
                  <a:t>[CELLRANGE]</a:t>
                </a:fld>
                <a:r>
                  <a:rPr lang="ro-RO" baseline="0"/>
                  <a:t>
</a:t>
                </a:r>
                <a:fld id="{B19D5CD8-7417-47FD-8B5C-B269541B5EC3}" type="VALUE">
                  <a:rPr lang="ro-RO" baseline="0"/>
                  <a:pPr>
                    <a:defRPr sz="900" b="0" i="0" u="none" strike="noStrike" kern="1200" baseline="0">
                      <a:solidFill>
                        <a:schemeClr val="tx1">
                          <a:lumMod val="75000"/>
                          <a:lumOff val="25000"/>
                        </a:schemeClr>
                      </a:solidFill>
                      <a:latin typeface="+mn-lt"/>
                      <a:ea typeface="+mn-ea"/>
                      <a:cs typeface="+mn-cs"/>
                    </a:defRPr>
                  </a:pPr>
                  <a:t>[VALUE]</a:t>
                </a:fld>
                <a:endParaRPr lang="ro-RO" baseline="0"/>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3"/>
        <c:spPr>
          <a:solidFill>
            <a:srgbClr val="FFE600"/>
          </a:solidFill>
          <a:ln w="9525">
            <a:solidFill>
              <a:schemeClr val="bg1"/>
            </a:solidFill>
          </a:ln>
        </c:spPr>
        <c:marker>
          <c:symbol val="none"/>
        </c:marker>
        <c:dLbl>
          <c:idx val="0"/>
          <c:spPr>
            <a:noFill/>
            <a:ln>
              <a:noFill/>
            </a:ln>
            <a:effectLst/>
          </c:spPr>
          <c:txPr>
            <a:bodyPr rot="0" vert="horz"/>
            <a:lstStyle/>
            <a:p>
              <a:pPr>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34"/>
        <c:spPr>
          <a:solidFill>
            <a:srgbClr val="FFE600"/>
          </a:solidFill>
          <a:ln w="9525">
            <a:solidFill>
              <a:schemeClr val="bg1"/>
            </a:solidFill>
          </a:ln>
          <a:effectLst/>
        </c:spPr>
        <c:dLbl>
          <c:idx val="0"/>
          <c:tx>
            <c:rich>
              <a:bodyPr rot="0" vert="horz"/>
              <a:lstStyle/>
              <a:p>
                <a:pPr>
                  <a:defRPr/>
                </a:pPr>
                <a:fld id="{8872D94C-E11A-4215-B471-EAA493628CB2}" type="CELLRANGE">
                  <a:rPr lang="en-US"/>
                  <a:pPr>
                    <a:defRPr/>
                  </a:pPr>
                  <a:t>[CELLRANGE]</a:t>
                </a:fld>
                <a:endParaRPr lang="en-US"/>
              </a:p>
              <a:p>
                <a:pPr>
                  <a:defRPr/>
                </a:pPr>
                <a:fld id="{9A68EE64-8CE4-408F-8173-C7B3F023E536}" type="VALUE">
                  <a:rPr lang="en-US"/>
                  <a:pPr>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chemeClr val="bg1">
              <a:lumMod val="50000"/>
            </a:schemeClr>
          </a:solidFill>
          <a:ln w="9525">
            <a:solidFill>
              <a:schemeClr val="bg1"/>
            </a:solidFill>
          </a:ln>
          <a:effectLst/>
        </c:spPr>
        <c:dLbl>
          <c:idx val="0"/>
          <c:tx>
            <c:rich>
              <a:bodyPr rot="0" vert="horz"/>
              <a:lstStyle/>
              <a:p>
                <a:pPr>
                  <a:defRPr/>
                </a:pPr>
                <a:fld id="{8DE418E9-07AD-46A4-8D2E-5B7DFCF8D2B4}" type="CELLRANGE">
                  <a:rPr lang="en-US"/>
                  <a:pPr>
                    <a:defRPr/>
                  </a:pPr>
                  <a:t>[CELLRANGE]</a:t>
                </a:fld>
                <a:endParaRPr lang="en-US"/>
              </a:p>
              <a:p>
                <a:pPr>
                  <a:defRPr/>
                </a:pPr>
                <a:fld id="{6A961DB6-7507-49E3-A1BA-FCFFD74E7975}" type="VALUE">
                  <a:rPr lang="en-US"/>
                  <a:pPr>
                    <a:defRPr/>
                  </a:pPr>
                  <a:t>[VALUE]</a:t>
                </a:fld>
                <a:endParaRPr lang="en-US"/>
              </a:p>
            </c:rich>
          </c:tx>
          <c:spPr>
            <a:noFill/>
            <a:ln>
              <a:noFill/>
            </a:ln>
            <a:effectLst/>
          </c:sp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s>
    <c:plotArea>
      <c:layout/>
      <c:pieChart>
        <c:varyColors val="1"/>
        <c:ser>
          <c:idx val="0"/>
          <c:order val="0"/>
          <c:tx>
            <c:strRef>
              <c:f>Grafice!$C$49:$C$50</c:f>
              <c:strCache>
                <c:ptCount val="1"/>
                <c:pt idx="0">
                  <c:v>Total</c:v>
                </c:pt>
              </c:strCache>
            </c:strRef>
          </c:tx>
          <c:spPr>
            <a:solidFill>
              <a:srgbClr val="FFE600"/>
            </a:solidFill>
            <a:ln w="9525">
              <a:solidFill>
                <a:schemeClr val="bg1"/>
              </a:solidFill>
            </a:ln>
          </c:spPr>
          <c:dPt>
            <c:idx val="0"/>
            <c:bubble3D val="0"/>
            <c:spPr>
              <a:solidFill>
                <a:srgbClr val="FFE600"/>
              </a:solidFill>
              <a:ln w="9525">
                <a:solidFill>
                  <a:schemeClr val="bg1"/>
                </a:solidFill>
              </a:ln>
              <a:effectLst/>
            </c:spPr>
            <c:extLst>
              <c:ext xmlns:c16="http://schemas.microsoft.com/office/drawing/2014/chart" uri="{C3380CC4-5D6E-409C-BE32-E72D297353CC}">
                <c16:uniqueId val="{00000007-4B0D-45EB-8505-13CC104716A2}"/>
              </c:ext>
            </c:extLst>
          </c:dPt>
          <c:dPt>
            <c:idx val="1"/>
            <c:bubble3D val="0"/>
            <c:spPr>
              <a:solidFill>
                <a:schemeClr val="bg1">
                  <a:lumMod val="50000"/>
                </a:schemeClr>
              </a:solidFill>
              <a:ln w="9525">
                <a:solidFill>
                  <a:schemeClr val="bg1"/>
                </a:solidFill>
              </a:ln>
              <a:effectLst/>
            </c:spPr>
            <c:extLst>
              <c:ext xmlns:c16="http://schemas.microsoft.com/office/drawing/2014/chart" uri="{C3380CC4-5D6E-409C-BE32-E72D297353CC}">
                <c16:uniqueId val="{00000009-4B0D-45EB-8505-13CC104716A2}"/>
              </c:ext>
            </c:extLst>
          </c:dPt>
          <c:dPt>
            <c:idx val="2"/>
            <c:bubble3D val="0"/>
            <c:extLst>
              <c:ext xmlns:c16="http://schemas.microsoft.com/office/drawing/2014/chart" uri="{C3380CC4-5D6E-409C-BE32-E72D297353CC}">
                <c16:uniqueId val="{0000000B-4B0D-45EB-8505-13CC104716A2}"/>
              </c:ext>
            </c:extLst>
          </c:dPt>
          <c:dLbls>
            <c:dLbl>
              <c:idx val="0"/>
              <c:tx>
                <c:rich>
                  <a:bodyPr/>
                  <a:lstStyle/>
                  <a:p>
                    <a:fld id="{8872D94C-E11A-4215-B471-EAA493628CB2}" type="CELLRANGE">
                      <a:rPr lang="en-US"/>
                      <a:pPr/>
                      <a:t>[CELLRANGE]</a:t>
                    </a:fld>
                    <a:endParaRPr lang="en-US"/>
                  </a:p>
                  <a:p>
                    <a:fld id="{9A68EE64-8CE4-408F-8173-C7B3F023E53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4B0D-45EB-8505-13CC104716A2}"/>
                </c:ext>
              </c:extLst>
            </c:dLbl>
            <c:dLbl>
              <c:idx val="1"/>
              <c:tx>
                <c:rich>
                  <a:bodyPr/>
                  <a:lstStyle/>
                  <a:p>
                    <a:fld id="{8DE418E9-07AD-46A4-8D2E-5B7DFCF8D2B4}" type="CELLRANGE">
                      <a:rPr lang="en-US"/>
                      <a:pPr/>
                      <a:t>[CELLRANGE]</a:t>
                    </a:fld>
                    <a:endParaRPr lang="en-US"/>
                  </a:p>
                  <a:p>
                    <a:fld id="{6A961DB6-7507-49E3-A1BA-FCFFD74E7975}"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4B0D-45EB-8505-13CC104716A2}"/>
                </c:ext>
              </c:extLst>
            </c:dLbl>
            <c:spPr>
              <a:noFill/>
              <a:ln>
                <a:noFill/>
              </a:ln>
              <a:effectLst/>
            </c:spPr>
            <c:txPr>
              <a:bodyPr rot="0" vert="horz"/>
              <a:lstStyle/>
              <a:p>
                <a:pPr>
                  <a:defRPr/>
                </a:pPr>
                <a:endParaRPr lang="en-US"/>
              </a:p>
            </c:txPr>
            <c:dLblPos val="outEnd"/>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Grafice!$C$49:$C$50</c:f>
              <c:strCache>
                <c:ptCount val="2"/>
                <c:pt idx="0">
                  <c:v>i) În foarte mare măsură</c:v>
                </c:pt>
                <c:pt idx="1">
                  <c:v>ii) În mare măsură</c:v>
                </c:pt>
              </c:strCache>
            </c:strRef>
          </c:cat>
          <c:val>
            <c:numRef>
              <c:f>Grafice!$C$49:$C$50</c:f>
              <c:numCache>
                <c:formatCode>0.0%</c:formatCode>
                <c:ptCount val="2"/>
                <c:pt idx="0">
                  <c:v>0.77777777777777779</c:v>
                </c:pt>
                <c:pt idx="1">
                  <c:v>0.22222222222222221</c:v>
                </c:pt>
              </c:numCache>
            </c:numRef>
          </c:val>
          <c:extLst>
            <c:ext xmlns:c15="http://schemas.microsoft.com/office/drawing/2012/chart" uri="{02D57815-91ED-43cb-92C2-25804820EDAC}">
              <c15:datalabelsRange>
                <c15:f>Grafice!$C$49:$C$50</c15:f>
                <c15:dlblRangeCache>
                  <c:ptCount val="2"/>
                  <c:pt idx="0">
                    <c:v>7</c:v>
                  </c:pt>
                  <c:pt idx="1">
                    <c:v>2</c:v>
                  </c:pt>
                </c15:dlblRangeCache>
              </c15:datalabelsRange>
            </c:ext>
            <c:ext xmlns:c16="http://schemas.microsoft.com/office/drawing/2014/chart" uri="{C3380CC4-5D6E-409C-BE32-E72D297353CC}">
              <c16:uniqueId val="{0000000C-4B0D-45EB-8505-13CC104716A2}"/>
            </c:ext>
          </c:extLst>
        </c:ser>
        <c:dLbls>
          <c:dLblPos val="bestFit"/>
          <c:showLegendKey val="0"/>
          <c:showVal val="1"/>
          <c:showCatName val="0"/>
          <c:showSerName val="0"/>
          <c:showPercent val="0"/>
          <c:showBubbleSize val="0"/>
          <c:showLeaderLines val="1"/>
        </c:dLbls>
        <c:firstSliceAng val="0"/>
      </c:pieChart>
    </c:plotArea>
    <c:legend>
      <c:legendPos val="r"/>
      <c:overlay val="0"/>
      <c:spPr>
        <a:noFill/>
        <a:ln>
          <a:noFill/>
        </a:ln>
        <a:effectLst/>
      </c:spPr>
      <c:txPr>
        <a:bodyPr rot="0" vert="horz"/>
        <a:lstStyle/>
        <a:p>
          <a:pPr>
            <a:defRPr/>
          </a:pPr>
          <a:endParaRPr lang="en-US"/>
        </a:p>
      </c:txPr>
    </c:legend>
    <c:plotVisOnly val="1"/>
    <c:dispBlanksAs val="gap"/>
    <c:showDLblsOverMax val="0"/>
    <c:extLst/>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2.xlsx]Grafice!PivotTable12</c:name>
    <c:fmtId val="1"/>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9"/>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vert="horz"/>
              <a:lstStyle/>
              <a:p>
                <a:pPr>
                  <a:defRPr/>
                </a:pPr>
                <a:fld id="{9BBA3783-FD46-4DF4-97FF-11881B84CF80}" type="CELLRANGE">
                  <a:rPr lang="en-US"/>
                  <a:pPr>
                    <a:defRPr/>
                  </a:pPr>
                  <a:t>[CELLRANGE]</a:t>
                </a:fld>
                <a:r>
                  <a:rPr lang="en-US" baseline="0"/>
                  <a:t>
</a:t>
                </a:r>
                <a:fld id="{FDD39468-A948-4CB5-ACBA-7EC4C4D62CC2}" type="VALUE">
                  <a:rPr lang="en-US" baseline="0"/>
                  <a:pPr>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vert="horz"/>
              <a:lstStyle/>
              <a:p>
                <a:pPr>
                  <a:defRPr/>
                </a:pPr>
                <a:fld id="{D845EFE9-8A51-431E-855D-69AC928BE54D}" type="CELLRANGE">
                  <a:rPr lang="en-US"/>
                  <a:pPr>
                    <a:defRPr/>
                  </a:pPr>
                  <a:t>[CELLRANGE]</a:t>
                </a:fld>
                <a:r>
                  <a:rPr lang="en-US" baseline="0"/>
                  <a:t>
</a:t>
                </a:r>
                <a:fld id="{59416C94-CDC9-43D3-BA70-CF6FA9EE9410}" type="VALUE">
                  <a:rPr lang="en-US" baseline="0"/>
                  <a:pPr>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9446140404473331"/>
        </c:manualLayout>
      </c:layout>
      <c:barChart>
        <c:barDir val="bar"/>
        <c:grouping val="clustered"/>
        <c:varyColors val="0"/>
        <c:ser>
          <c:idx val="0"/>
          <c:order val="0"/>
          <c:tx>
            <c:strRef>
              <c:f>Grafice!$C$59:$C$62</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64B4-4F98-92E5-B9C5856276F3}"/>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64B4-4F98-92E5-B9C5856276F3}"/>
                </c:ext>
              </c:extLst>
            </c:dLbl>
            <c:dLbl>
              <c:idx val="2"/>
              <c:tx>
                <c:rich>
                  <a:bodyPr/>
                  <a:lstStyle/>
                  <a:p>
                    <a:fld id="{9BBA3783-FD46-4DF4-97FF-11881B84CF80}" type="CELLRANGE">
                      <a:rPr lang="en-US"/>
                      <a:pPr/>
                      <a:t>[CELLRANGE]</a:t>
                    </a:fld>
                    <a:r>
                      <a:rPr lang="en-US" baseline="0"/>
                      <a:t>
</a:t>
                    </a:r>
                    <a:fld id="{FDD39468-A948-4CB5-ACBA-7EC4C4D62CC2}"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4B4-4F98-92E5-B9C5856276F3}"/>
                </c:ext>
              </c:extLst>
            </c:dLbl>
            <c:dLbl>
              <c:idx val="3"/>
              <c:tx>
                <c:rich>
                  <a:bodyPr/>
                  <a:lstStyle/>
                  <a:p>
                    <a:fld id="{D845EFE9-8A51-431E-855D-69AC928BE54D}" type="CELLRANGE">
                      <a:rPr lang="en-US"/>
                      <a:pPr/>
                      <a:t>[CELLRANGE]</a:t>
                    </a:fld>
                    <a:r>
                      <a:rPr lang="en-US" baseline="0"/>
                      <a:t>
</a:t>
                    </a:r>
                    <a:fld id="{59416C94-CDC9-43D3-BA70-CF6FA9EE9410}"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4B4-4F98-92E5-B9C5856276F3}"/>
                </c:ext>
              </c:extLst>
            </c:dLbl>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Grafice!$C$59:$C$62</c:f>
              <c:strCache>
                <c:ptCount val="4"/>
                <c:pt idx="0">
                  <c:v>i) Au crescut în mare măsură</c:v>
                </c:pt>
                <c:pt idx="1">
                  <c:v>ii) Au crescut în mică măsură</c:v>
                </c:pt>
                <c:pt idx="2">
                  <c:v>iii) Nu s-au modificat</c:v>
                </c:pt>
                <c:pt idx="3">
                  <c:v>iv) Nu știu / Nu răspund</c:v>
                </c:pt>
              </c:strCache>
            </c:strRef>
          </c:cat>
          <c:val>
            <c:numRef>
              <c:f>Grafice!$C$59:$C$62</c:f>
              <c:numCache>
                <c:formatCode>0.0%</c:formatCode>
                <c:ptCount val="4"/>
                <c:pt idx="0">
                  <c:v>0.66666666666666663</c:v>
                </c:pt>
                <c:pt idx="1">
                  <c:v>0.125</c:v>
                </c:pt>
                <c:pt idx="2">
                  <c:v>0.125</c:v>
                </c:pt>
                <c:pt idx="3">
                  <c:v>8.3333333333333329E-2</c:v>
                </c:pt>
              </c:numCache>
            </c:numRef>
          </c:val>
          <c:extLst>
            <c:ext xmlns:c15="http://schemas.microsoft.com/office/drawing/2012/chart" uri="{02D57815-91ED-43cb-92C2-25804820EDAC}">
              <c15:datalabelsRange>
                <c15:f>Grafice!$C$59:$C$62</c15:f>
                <c15:dlblRangeCache>
                  <c:ptCount val="4"/>
                  <c:pt idx="0">
                    <c:v>16</c:v>
                  </c:pt>
                  <c:pt idx="1">
                    <c:v>3</c:v>
                  </c:pt>
                  <c:pt idx="2">
                    <c:v>3</c:v>
                  </c:pt>
                  <c:pt idx="3">
                    <c:v>2</c:v>
                  </c:pt>
                </c15:dlblRangeCache>
              </c15:datalabelsRange>
            </c:ext>
            <c:ext xmlns:c16="http://schemas.microsoft.com/office/drawing/2014/chart" uri="{C3380CC4-5D6E-409C-BE32-E72D297353CC}">
              <c16:uniqueId val="{00000003-64B4-4F98-92E5-B9C5856276F3}"/>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2.xlsx]Grafice!PivotTable14</c:name>
    <c:fmtId val="0"/>
  </c:pivotSource>
  <c:chart>
    <c:autoTitleDeleted val="1"/>
    <c:pivotFmts>
      <c:pivotFmt>
        <c:idx val="0"/>
        <c:spPr>
          <a:solidFill>
            <a:srgbClr val="FFE600"/>
          </a:solidFill>
          <a:ln w="9525">
            <a:solidFill>
              <a:schemeClr val="bg1"/>
            </a:solid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chemeClr val="bg1">
              <a:lumMod val="50000"/>
            </a:schemeClr>
          </a:solidFill>
          <a:ln w="9525">
            <a:solidFill>
              <a:schemeClr val="bg1"/>
            </a:solidFill>
          </a:ln>
          <a:effectLst/>
        </c:spPr>
        <c:dLbl>
          <c:idx val="0"/>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E577626A-9A59-4301-8EE3-A8EFE3D54426}" type="CELLRANGE">
                  <a:rPr lang="en-US">
                    <a:solidFill>
                      <a:sysClr val="windowText" lastClr="000000"/>
                    </a:solidFill>
                  </a:rPr>
                  <a:pPr>
                    <a:defRPr>
                      <a:solidFill>
                        <a:sysClr val="windowText" lastClr="000000"/>
                      </a:solidFill>
                    </a:defRPr>
                  </a:pPr>
                  <a:t>[CELLRANGE]</a:t>
                </a:fld>
                <a:endParaRPr lang="en-US">
                  <a:solidFill>
                    <a:sysClr val="windowText" lastClr="000000"/>
                  </a:solidFill>
                </a:endParaRPr>
              </a:p>
              <a:p>
                <a:pPr>
                  <a:defRPr>
                    <a:solidFill>
                      <a:sysClr val="windowText" lastClr="000000"/>
                    </a:solidFill>
                  </a:defRPr>
                </a:pPr>
                <a:fld id="{CA84F231-35B5-4587-9AE3-72C24119A6E3}" type="VALUE">
                  <a:rPr lang="en-US">
                    <a:solidFill>
                      <a:sysClr val="windowText" lastClr="000000"/>
                    </a:solidFill>
                  </a:rPr>
                  <a:pPr>
                    <a:defRPr>
                      <a:solidFill>
                        <a:sysClr val="windowText" lastClr="000000"/>
                      </a:solidFill>
                    </a:defRPr>
                  </a:pPr>
                  <a:t>[VALUE]</a:t>
                </a:fld>
                <a:endParaRPr lang="en-US"/>
              </a:p>
            </c:rich>
          </c:tx>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
        <c:spPr>
          <a:solidFill>
            <a:srgbClr val="FFE600"/>
          </a:solidFill>
          <a:ln w="9525">
            <a:solidFill>
              <a:schemeClr val="bg1"/>
            </a:solidFill>
          </a:ln>
          <a:effectLst/>
        </c:spPr>
        <c:dLbl>
          <c:idx val="0"/>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C53552C9-F700-47D1-A718-61C911E5139C}" type="CELLRANGE">
                  <a:rPr lang="en-US">
                    <a:solidFill>
                      <a:sysClr val="windowText" lastClr="000000"/>
                    </a:solidFill>
                  </a:rPr>
                  <a:pPr>
                    <a:defRPr>
                      <a:solidFill>
                        <a:sysClr val="windowText" lastClr="000000"/>
                      </a:solidFill>
                    </a:defRPr>
                  </a:pPr>
                  <a:t>[CELLRANGE]</a:t>
                </a:fld>
                <a:endParaRPr lang="en-US">
                  <a:solidFill>
                    <a:sysClr val="windowText" lastClr="000000"/>
                  </a:solidFill>
                </a:endParaRPr>
              </a:p>
              <a:p>
                <a:pPr>
                  <a:defRPr>
                    <a:solidFill>
                      <a:sysClr val="windowText" lastClr="000000"/>
                    </a:solidFill>
                  </a:defRPr>
                </a:pPr>
                <a:fld id="{43AB572B-44FA-4111-BCDC-27E735BD3AB4}" type="VALUE">
                  <a:rPr lang="en-US">
                    <a:solidFill>
                      <a:sysClr val="windowText" lastClr="000000"/>
                    </a:solidFill>
                  </a:rPr>
                  <a:pPr>
                    <a:defRPr>
                      <a:solidFill>
                        <a:sysClr val="windowText" lastClr="000000"/>
                      </a:solidFill>
                    </a:defRPr>
                  </a:pPr>
                  <a:t>[VALUE]</a:t>
                </a:fld>
                <a:endParaRPr lang="en-US"/>
              </a:p>
            </c:rich>
          </c:tx>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s>
    <c:plotArea>
      <c:layout/>
      <c:pieChart>
        <c:varyColors val="1"/>
        <c:ser>
          <c:idx val="0"/>
          <c:order val="0"/>
          <c:tx>
            <c:strRef>
              <c:f>Grafice!$C$71:$C$72</c:f>
              <c:strCache>
                <c:ptCount val="1"/>
                <c:pt idx="0">
                  <c:v>Total</c:v>
                </c:pt>
              </c:strCache>
            </c:strRef>
          </c:tx>
          <c:spPr>
            <a:solidFill>
              <a:srgbClr val="FFE600"/>
            </a:solidFill>
            <a:ln w="9525">
              <a:solidFill>
                <a:schemeClr val="bg1"/>
              </a:solidFill>
            </a:ln>
          </c:spPr>
          <c:dPt>
            <c:idx val="0"/>
            <c:bubble3D val="0"/>
            <c:spPr>
              <a:solidFill>
                <a:schemeClr val="bg1">
                  <a:lumMod val="50000"/>
                </a:schemeClr>
              </a:solidFill>
              <a:ln w="9525">
                <a:solidFill>
                  <a:schemeClr val="bg1"/>
                </a:solidFill>
              </a:ln>
              <a:effectLst/>
            </c:spPr>
            <c:extLst>
              <c:ext xmlns:c16="http://schemas.microsoft.com/office/drawing/2014/chart" uri="{C3380CC4-5D6E-409C-BE32-E72D297353CC}">
                <c16:uniqueId val="{00000000-BD84-4745-B749-8D9269BA6776}"/>
              </c:ext>
            </c:extLst>
          </c:dPt>
          <c:dPt>
            <c:idx val="1"/>
            <c:bubble3D val="0"/>
            <c:spPr>
              <a:solidFill>
                <a:srgbClr val="FFE600"/>
              </a:solidFill>
              <a:ln w="9525">
                <a:solidFill>
                  <a:schemeClr val="bg1"/>
                </a:solidFill>
              </a:ln>
              <a:effectLst/>
            </c:spPr>
            <c:extLst>
              <c:ext xmlns:c16="http://schemas.microsoft.com/office/drawing/2014/chart" uri="{C3380CC4-5D6E-409C-BE32-E72D297353CC}">
                <c16:uniqueId val="{00000001-BD84-4745-B749-8D9269BA6776}"/>
              </c:ext>
            </c:extLst>
          </c:dPt>
          <c:dLbls>
            <c:dLbl>
              <c:idx val="0"/>
              <c:tx>
                <c:rich>
                  <a:bodyPr/>
                  <a:lstStyle/>
                  <a:p>
                    <a:fld id="{E577626A-9A59-4301-8EE3-A8EFE3D54426}" type="CELLRANGE">
                      <a:rPr lang="en-US">
                        <a:solidFill>
                          <a:sysClr val="windowText" lastClr="000000"/>
                        </a:solidFill>
                      </a:rPr>
                      <a:pPr/>
                      <a:t>[CELLRANGE]</a:t>
                    </a:fld>
                    <a:endParaRPr lang="en-US">
                      <a:solidFill>
                        <a:sysClr val="windowText" lastClr="000000"/>
                      </a:solidFill>
                    </a:endParaRPr>
                  </a:p>
                  <a:p>
                    <a:fld id="{CA84F231-35B5-4587-9AE3-72C24119A6E3}" type="VALUE">
                      <a:rPr lang="en-US">
                        <a:solidFill>
                          <a:sysClr val="windowText" lastClr="000000"/>
                        </a:solidFill>
                      </a:rPr>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BD84-4745-B749-8D9269BA6776}"/>
                </c:ext>
              </c:extLst>
            </c:dLbl>
            <c:dLbl>
              <c:idx val="1"/>
              <c:tx>
                <c:rich>
                  <a:bodyPr/>
                  <a:lstStyle/>
                  <a:p>
                    <a:fld id="{C53552C9-F700-47D1-A718-61C911E5139C}" type="CELLRANGE">
                      <a:rPr lang="en-US">
                        <a:solidFill>
                          <a:sysClr val="windowText" lastClr="000000"/>
                        </a:solidFill>
                      </a:rPr>
                      <a:pPr/>
                      <a:t>[CELLRANGE]</a:t>
                    </a:fld>
                    <a:endParaRPr lang="en-US">
                      <a:solidFill>
                        <a:sysClr val="windowText" lastClr="000000"/>
                      </a:solidFill>
                    </a:endParaRPr>
                  </a:p>
                  <a:p>
                    <a:fld id="{43AB572B-44FA-4111-BCDC-27E735BD3AB4}" type="VALUE">
                      <a:rPr lang="en-US">
                        <a:solidFill>
                          <a:sysClr val="windowText" lastClr="000000"/>
                        </a:solidFill>
                      </a:rPr>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BD84-4745-B749-8D9269BA6776}"/>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Grafice!$C$71:$C$72</c:f>
              <c:strCache>
                <c:ptCount val="2"/>
                <c:pt idx="0">
                  <c:v>i) În foarte mare măsură</c:v>
                </c:pt>
                <c:pt idx="1">
                  <c:v>ii) În mare măsură</c:v>
                </c:pt>
              </c:strCache>
            </c:strRef>
          </c:cat>
          <c:val>
            <c:numRef>
              <c:f>Grafice!$C$71:$C$72</c:f>
              <c:numCache>
                <c:formatCode>0.0%</c:formatCode>
                <c:ptCount val="2"/>
                <c:pt idx="0">
                  <c:v>0.375</c:v>
                </c:pt>
                <c:pt idx="1">
                  <c:v>0.625</c:v>
                </c:pt>
              </c:numCache>
            </c:numRef>
          </c:val>
          <c:extLst>
            <c:ext xmlns:c15="http://schemas.microsoft.com/office/drawing/2012/chart" uri="{02D57815-91ED-43cb-92C2-25804820EDAC}">
              <c15:datalabelsRange>
                <c15:f>Grafice!$C$71:$C$72</c15:f>
                <c15:dlblRangeCache>
                  <c:ptCount val="2"/>
                  <c:pt idx="0">
                    <c:v>6</c:v>
                  </c:pt>
                  <c:pt idx="1">
                    <c:v>10</c:v>
                  </c:pt>
                </c15:dlblRangeCache>
              </c15:datalabelsRange>
            </c:ext>
            <c:ext xmlns:c16="http://schemas.microsoft.com/office/drawing/2014/chart" uri="{C3380CC4-5D6E-409C-BE32-E72D297353CC}">
              <c16:uniqueId val="{00000000-D371-4199-A592-6967E4E77F8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2.xlsx]Grafice!PivotTable16</c:name>
    <c:fmtId val="2"/>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4"/>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vert="horz"/>
              <a:lstStyle/>
              <a:p>
                <a:pPr>
                  <a:defRPr/>
                </a:pPr>
                <a:fld id="{CE5471AF-4289-477A-BF2D-9F4A5137E583}" type="CELLRANGE">
                  <a:rPr lang="en-US"/>
                  <a:pPr>
                    <a:defRPr/>
                  </a:pPr>
                  <a:t>[CELLRANGE]</a:t>
                </a:fld>
                <a:r>
                  <a:rPr lang="en-US" baseline="0"/>
                  <a:t>
</a:t>
                </a:r>
                <a:fld id="{78E02533-D6B6-44CF-A962-B253A16B3B88}" type="VALUE">
                  <a:rPr lang="en-US" baseline="0"/>
                  <a:pPr>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vert="horz"/>
              <a:lstStyle/>
              <a:p>
                <a:pPr>
                  <a:defRPr/>
                </a:pPr>
                <a:fld id="{8335914B-46F7-4636-9146-7F1FAA709E0B}" type="CELLRANGE">
                  <a:rPr lang="en-US"/>
                  <a:pPr>
                    <a:defRPr/>
                  </a:pPr>
                  <a:t>[CELLRANGE]</a:t>
                </a:fld>
                <a:r>
                  <a:rPr lang="en-US" baseline="0"/>
                  <a:t>
</a:t>
                </a:r>
                <a:fld id="{0E66548C-88A4-4230-8E16-8FFC05108D13}" type="VALUE">
                  <a:rPr lang="en-US" baseline="0"/>
                  <a:pPr>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6904430327029794"/>
        </c:manualLayout>
      </c:layout>
      <c:barChart>
        <c:barDir val="bar"/>
        <c:grouping val="clustered"/>
        <c:varyColors val="0"/>
        <c:ser>
          <c:idx val="0"/>
          <c:order val="0"/>
          <c:tx>
            <c:strRef>
              <c:f>Grafice!$C$80:$C$83</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5656-4C09-8EA4-C3D3A8D6323D}"/>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5656-4C09-8EA4-C3D3A8D6323D}"/>
                </c:ext>
              </c:extLst>
            </c:dLbl>
            <c:dLbl>
              <c:idx val="2"/>
              <c:tx>
                <c:rich>
                  <a:bodyPr/>
                  <a:lstStyle/>
                  <a:p>
                    <a:fld id="{CE5471AF-4289-477A-BF2D-9F4A5137E583}" type="CELLRANGE">
                      <a:rPr lang="en-US"/>
                      <a:pPr/>
                      <a:t>[CELLRANGE]</a:t>
                    </a:fld>
                    <a:r>
                      <a:rPr lang="en-US" baseline="0"/>
                      <a:t>
</a:t>
                    </a:r>
                    <a:fld id="{78E02533-D6B6-44CF-A962-B253A16B3B88}"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656-4C09-8EA4-C3D3A8D6323D}"/>
                </c:ext>
              </c:extLst>
            </c:dLbl>
            <c:dLbl>
              <c:idx val="3"/>
              <c:tx>
                <c:rich>
                  <a:bodyPr/>
                  <a:lstStyle/>
                  <a:p>
                    <a:fld id="{8335914B-46F7-4636-9146-7F1FAA709E0B}" type="CELLRANGE">
                      <a:rPr lang="en-US"/>
                      <a:pPr/>
                      <a:t>[CELLRANGE]</a:t>
                    </a:fld>
                    <a:r>
                      <a:rPr lang="en-US" baseline="0"/>
                      <a:t>
</a:t>
                    </a:r>
                    <a:fld id="{0E66548C-88A4-4230-8E16-8FFC05108D1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656-4C09-8EA4-C3D3A8D6323D}"/>
                </c:ext>
              </c:extLst>
            </c:dLbl>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Grafice!$C$80:$C$83</c:f>
              <c:strCache>
                <c:ptCount val="4"/>
                <c:pt idx="0">
                  <c:v>i) În foarte mare măsură</c:v>
                </c:pt>
                <c:pt idx="1">
                  <c:v>ii) În mare măsură</c:v>
                </c:pt>
                <c:pt idx="2">
                  <c:v>iii) În mică măsură</c:v>
                </c:pt>
                <c:pt idx="3">
                  <c:v>iv) Nu știu / Nu răspund</c:v>
                </c:pt>
              </c:strCache>
            </c:strRef>
          </c:cat>
          <c:val>
            <c:numRef>
              <c:f>Grafice!$C$80:$C$83</c:f>
              <c:numCache>
                <c:formatCode>0.0%</c:formatCode>
                <c:ptCount val="4"/>
                <c:pt idx="0">
                  <c:v>0.1111111111111111</c:v>
                </c:pt>
                <c:pt idx="1">
                  <c:v>0.72222222222222221</c:v>
                </c:pt>
                <c:pt idx="2">
                  <c:v>0.1111111111111111</c:v>
                </c:pt>
                <c:pt idx="3">
                  <c:v>5.5555555555555552E-2</c:v>
                </c:pt>
              </c:numCache>
            </c:numRef>
          </c:val>
          <c:extLst>
            <c:ext xmlns:c15="http://schemas.microsoft.com/office/drawing/2012/chart" uri="{02D57815-91ED-43cb-92C2-25804820EDAC}">
              <c15:datalabelsRange>
                <c15:f>Grafice!$C$80:$C$83</c15:f>
                <c15:dlblRangeCache>
                  <c:ptCount val="4"/>
                  <c:pt idx="0">
                    <c:v>2</c:v>
                  </c:pt>
                  <c:pt idx="1">
                    <c:v>13</c:v>
                  </c:pt>
                  <c:pt idx="2">
                    <c:v>2</c:v>
                  </c:pt>
                  <c:pt idx="3">
                    <c:v>1</c:v>
                  </c:pt>
                </c15:dlblRangeCache>
              </c15:datalabelsRange>
            </c:ext>
            <c:ext xmlns:c16="http://schemas.microsoft.com/office/drawing/2014/chart" uri="{C3380CC4-5D6E-409C-BE32-E72D297353CC}">
              <c16:uniqueId val="{00000005-5656-4C09-8EA4-C3D3A8D6323D}"/>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2.xlsx]Grafice!PivotTable17</c:name>
    <c:fmtId val="3"/>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9"/>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vert="horz"/>
              <a:lstStyle/>
              <a:p>
                <a:pPr>
                  <a:defRPr/>
                </a:pPr>
                <a:fld id="{CED38FBE-A944-4E81-A95D-8B329AEB4938}" type="CELLRANGE">
                  <a:rPr lang="en-US"/>
                  <a:pPr>
                    <a:defRPr/>
                  </a:pPr>
                  <a:t>[CELLRANGE]</a:t>
                </a:fld>
                <a:r>
                  <a:rPr lang="en-US" baseline="0"/>
                  <a:t>
</a:t>
                </a:r>
                <a:fld id="{16098AFF-3DB1-4B72-BE95-816514BE7B16}" type="VALUE">
                  <a:rPr lang="en-US" baseline="0"/>
                  <a:pPr>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7173563919434407"/>
        </c:manualLayout>
      </c:layout>
      <c:barChart>
        <c:barDir val="bar"/>
        <c:grouping val="clustered"/>
        <c:varyColors val="0"/>
        <c:ser>
          <c:idx val="0"/>
          <c:order val="0"/>
          <c:tx>
            <c:strRef>
              <c:f>Grafice!$C$89:$C$91</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D764-405E-A98E-8D3DD20258EF}"/>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D764-405E-A98E-8D3DD20258EF}"/>
                </c:ext>
              </c:extLst>
            </c:dLbl>
            <c:dLbl>
              <c:idx val="2"/>
              <c:tx>
                <c:rich>
                  <a:bodyPr/>
                  <a:lstStyle/>
                  <a:p>
                    <a:fld id="{CED38FBE-A944-4E81-A95D-8B329AEB4938}" type="CELLRANGE">
                      <a:rPr lang="en-US"/>
                      <a:pPr/>
                      <a:t>[CELLRANGE]</a:t>
                    </a:fld>
                    <a:r>
                      <a:rPr lang="en-US" baseline="0"/>
                      <a:t>
</a:t>
                    </a:r>
                    <a:fld id="{16098AFF-3DB1-4B72-BE95-816514BE7B16}"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764-405E-A98E-8D3DD20258EF}"/>
                </c:ext>
              </c:extLst>
            </c:dLbl>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Grafice!$C$89:$C$91</c:f>
              <c:strCache>
                <c:ptCount val="3"/>
                <c:pt idx="0">
                  <c:v>i) În mare măsură</c:v>
                </c:pt>
                <c:pt idx="1">
                  <c:v>ii) În mică măsură</c:v>
                </c:pt>
                <c:pt idx="2">
                  <c:v>iii) Nu știu / Nu răspund</c:v>
                </c:pt>
              </c:strCache>
            </c:strRef>
          </c:cat>
          <c:val>
            <c:numRef>
              <c:f>Grafice!$C$89:$C$91</c:f>
              <c:numCache>
                <c:formatCode>0.0%</c:formatCode>
                <c:ptCount val="3"/>
                <c:pt idx="0">
                  <c:v>0.66666666666666663</c:v>
                </c:pt>
                <c:pt idx="1">
                  <c:v>0.27777777777777779</c:v>
                </c:pt>
                <c:pt idx="2">
                  <c:v>5.5555555555555552E-2</c:v>
                </c:pt>
              </c:numCache>
            </c:numRef>
          </c:val>
          <c:extLst>
            <c:ext xmlns:c15="http://schemas.microsoft.com/office/drawing/2012/chart" uri="{02D57815-91ED-43cb-92C2-25804820EDAC}">
              <c15:datalabelsRange>
                <c15:f>Grafice!$C$89:$C$91</c15:f>
                <c15:dlblRangeCache>
                  <c:ptCount val="3"/>
                  <c:pt idx="0">
                    <c:v>12</c:v>
                  </c:pt>
                  <c:pt idx="1">
                    <c:v>5</c:v>
                  </c:pt>
                  <c:pt idx="2">
                    <c:v>1</c:v>
                  </c:pt>
                </c15:dlblRangeCache>
              </c15:datalabelsRange>
            </c:ext>
            <c:ext xmlns:c16="http://schemas.microsoft.com/office/drawing/2014/chart" uri="{C3380CC4-5D6E-409C-BE32-E72D297353CC}">
              <c16:uniqueId val="{00000005-D764-405E-A98E-8D3DD20258EF}"/>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[Grafice Ancheta 2.xlsx]Grafice!PivotTable18</c:name>
    <c:fmtId val="0"/>
  </c:pivotSource>
  <c:chart>
    <c:autoTitleDeleted val="1"/>
    <c:pivotFmts>
      <c:pivotFmt>
        <c:idx val="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0"/>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1"/>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2"/>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3"/>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4"/>
        <c:spPr>
          <a:solidFill>
            <a:srgbClr val="FFE600"/>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F5CA005-B529-4D0E-8857-37B6E4D11DAC}"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6512FE3-694C-4F02-8AA7-E2904BCA301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1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7"/>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2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2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1"/>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3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023F90-AA12-4BC8-BB51-BCD3448BBBD4}"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2D82062-772C-440E-B7B4-C20C626E42A6}"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9"/>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5"/>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4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4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AE5CD55-6431-490B-8950-1E3AE4491FA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7D2D7666-37A9-48DC-B102-EC664343550C}"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2F13AF2-4201-492E-B0D1-C63CFEE9891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DC8668AA-26D4-48CF-A848-7C75E1D45D2D}"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5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9E2466-5563-4D63-BF5D-6C5BAD4DE4F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E61F05CF-F41A-46DB-9C25-37622405E90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D71BCC-0594-4216-A4C6-753A8A4AFCC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51E366-C9C6-4985-835E-EAEDBE198AE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5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4396AA3-A05F-49D0-8B5A-1EC3F6C9A2B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9E6DE6BD-7596-49C6-9430-7B8F7594D727}"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6BA33-C629-4546-AF33-6DD4E99F38B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F47F94C-F105-448E-AF35-220768FC00D3}"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6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CC58FAF-BF06-4833-870E-7C6D5F432BBD}"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5DF65250-A6F8-4C7D-92F6-A79244744BFE}"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2921A48-E2A7-45D5-A98B-A8D14BDD01C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9EEE7623-D6DE-40B4-B4F5-35CEF70F8990}"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6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550E617-E0C5-4F91-918E-92A94CCCB28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FAA70BC5-56FD-4BB6-AFE0-CCE3E3F388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2"/>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4343492-30B7-4D6F-9B20-A7458A67057D}"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1B492097-A4FE-408A-A292-0C90639B66DA}"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3"/>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76"/>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D9E08ED-B86F-4C83-8020-90FD39A57CC1}"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55EEA62F-1A43-4B7B-B4ED-8CF047B76C19}"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3CE88-D87B-47BC-B6BC-E7C0CA5D9F0C}"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CBF03834-0F83-43D4-9D61-AEEBDB539051}"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8"/>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7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0"/>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1"/>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6BC4993-D035-4FD8-A486-FD807D75F689}"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en-US" baseline="0"/>
                  <a:t>
</a:t>
                </a:r>
                <a:fld id="{42CBAF7F-BFA3-416F-8D6B-0892ECBF2176}" type="VALUE">
                  <a:rPr lang="en-US"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2"/>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3"/>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4"/>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5"/>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48E2605-4645-43C6-B7A9-65A194910327}"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86A4590-A40B-434A-888C-A29271D7821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6"/>
        <c:spPr>
          <a:solidFill>
            <a:srgbClr val="FFE6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extLst>
        </c:dLbl>
      </c:pivotFmt>
      <c:pivotFmt>
        <c:idx val="87"/>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7A7696D-FCBF-4111-86C6-0A02231FDB15}"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C430B64-00BF-4364-8182-D105713AA4F1}"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8"/>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929A181-4B3D-4E0B-9311-04F2A89060F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US" baseline="0"/>
              </a:p>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047547E-FAF0-4466-9680-3D77997DF10F}" type="VALU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89"/>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6675B52-BEF3-4090-807C-2171053EE092}" type="CELLRANGE">
                  <a:rPr lang="ro-RO"/>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r>
                  <a:rPr lang="ro-RO" baseline="0"/>
                  <a:t>
</a:t>
                </a:r>
                <a:fld id="{B58A4B58-3637-47C0-B619-BA4C1566118D}" type="VALUE">
                  <a:rPr lang="ro-RO" baseline="0"/>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[VALUE]</a:t>
                </a:fld>
                <a:endParaRPr lang="ro-RO"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0"/>
        <c:spPr>
          <a:solidFill>
            <a:srgbClr val="FFE600"/>
          </a:solidFill>
          <a:ln>
            <a:noFill/>
          </a:ln>
          <a:effectLst/>
        </c:spPr>
        <c:marker>
          <c:symbol val="none"/>
        </c:marker>
        <c:dLbl>
          <c:idx val="0"/>
          <c:spPr>
            <a:noFill/>
            <a:ln>
              <a:noFill/>
            </a:ln>
            <a:effectLst/>
          </c:spPr>
          <c:txPr>
            <a:bodyPr rot="0" vert="horz"/>
            <a:lstStyle/>
            <a:p>
              <a:pPr>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1"/>
        <c:dLbl>
          <c:idx val="0"/>
          <c:tx>
            <c:rich>
              <a:bodyPr rot="0" vert="horz"/>
              <a:lstStyle/>
              <a:p>
                <a:pPr>
                  <a:defRPr/>
                </a:pPr>
                <a:fld id="{C7A7696D-FCBF-4111-86C6-0A02231FDB15}" type="CELLRANGE">
                  <a:rPr lang="en-US"/>
                  <a:pPr>
                    <a:defRPr/>
                  </a:pPr>
                  <a:t>[CELLRANGE]</a:t>
                </a:fld>
                <a:endParaRPr lang="en-US"/>
              </a:p>
              <a:p>
                <a:pPr>
                  <a:defRPr/>
                </a:pPr>
                <a:fld id="{0C430B64-00BF-4364-8182-D105713AA4F1}"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2"/>
        <c:dLbl>
          <c:idx val="0"/>
          <c:tx>
            <c:rich>
              <a:bodyPr rot="0" vert="horz"/>
              <a:lstStyle/>
              <a:p>
                <a:pPr>
                  <a:defRPr/>
                </a:pPr>
                <a:fld id="{D929A181-4B3D-4E0B-9311-04F2A89060FA}" type="CELLRANGE">
                  <a:rPr lang="en-US"/>
                  <a:pPr>
                    <a:defRPr/>
                  </a:pPr>
                  <a:t>[CELLRANGE]</a:t>
                </a:fld>
                <a:endParaRPr lang="en-US"/>
              </a:p>
              <a:p>
                <a:pPr>
                  <a:defRPr/>
                </a:pPr>
                <a:fld id="{3047547E-FAF0-4466-9680-3D77997DF10F}" type="VALUE">
                  <a:rPr lang="en-US"/>
                  <a:pPr>
                    <a:defRPr/>
                  </a:pPr>
                  <a:t>[VALUE]</a:t>
                </a:fld>
                <a:endParaRPr lang="en-US"/>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93"/>
        <c:dLbl>
          <c:idx val="0"/>
          <c:tx>
            <c:rich>
              <a:bodyPr rot="0" vert="horz"/>
              <a:lstStyle/>
              <a:p>
                <a:pPr>
                  <a:defRPr/>
                </a:pPr>
                <a:fld id="{BA420657-AAE1-47AA-B8B7-5ABE316E67CD}" type="CELLRANGE">
                  <a:rPr lang="en-US"/>
                  <a:pPr>
                    <a:defRPr/>
                  </a:pPr>
                  <a:t>[CELLRANGE]</a:t>
                </a:fld>
                <a:r>
                  <a:rPr lang="en-US" baseline="0"/>
                  <a:t>
</a:t>
                </a:r>
                <a:fld id="{303847D0-CD87-455C-B42B-D37108C0FED4}" type="VALUE">
                  <a:rPr lang="en-US" baseline="0"/>
                  <a:pPr>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4"/>
        <c:dLbl>
          <c:idx val="0"/>
          <c:tx>
            <c:rich>
              <a:bodyPr rot="0" vert="horz"/>
              <a:lstStyle/>
              <a:p>
                <a:pPr>
                  <a:defRPr/>
                </a:pPr>
                <a:fld id="{2DCBACE4-FF9F-47F9-9A39-8EBBB8D81EAA}" type="CELLRANGE">
                  <a:rPr lang="en-US"/>
                  <a:pPr>
                    <a:defRPr/>
                  </a:pPr>
                  <a:t>[CELLRANGE]</a:t>
                </a:fld>
                <a:r>
                  <a:rPr lang="en-US" baseline="0"/>
                  <a:t>
</a:t>
                </a:r>
                <a:fld id="{CB13EF19-1089-4625-8C83-37282BF8CD00}" type="VALUE">
                  <a:rPr lang="en-US" baseline="0"/>
                  <a:pPr>
                    <a:defRPr/>
                  </a:pPr>
                  <a:t>[VALUE]</a:t>
                </a:fld>
                <a:endParaRPr lang="en-US" baseline="0"/>
              </a:p>
            </c:rich>
          </c:tx>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s>
    <c:plotArea>
      <c:layout>
        <c:manualLayout>
          <c:layoutTarget val="inner"/>
          <c:xMode val="edge"/>
          <c:yMode val="edge"/>
          <c:x val="9.6716298313178142E-2"/>
          <c:y val="0.10214770025372968"/>
          <c:w val="0.87472710770966711"/>
          <c:h val="0.77892986585958213"/>
        </c:manualLayout>
      </c:layout>
      <c:barChart>
        <c:barDir val="bar"/>
        <c:grouping val="clustered"/>
        <c:varyColors val="0"/>
        <c:ser>
          <c:idx val="0"/>
          <c:order val="0"/>
          <c:tx>
            <c:strRef>
              <c:f>Grafice!$C$97:$C$100</c:f>
              <c:strCache>
                <c:ptCount val="1"/>
                <c:pt idx="0">
                  <c:v>Total</c:v>
                </c:pt>
              </c:strCache>
            </c:strRef>
          </c:tx>
          <c:spPr>
            <a:solidFill>
              <a:srgbClr val="FFE600"/>
            </a:solidFill>
            <a:ln>
              <a:noFill/>
            </a:ln>
            <a:effectLst/>
          </c:spPr>
          <c:invertIfNegative val="0"/>
          <c:dLbls>
            <c:dLbl>
              <c:idx val="0"/>
              <c:tx>
                <c:rich>
                  <a:bodyPr/>
                  <a:lstStyle/>
                  <a:p>
                    <a:fld id="{C7A7696D-FCBF-4111-86C6-0A02231FDB15}" type="CELLRANGE">
                      <a:rPr lang="en-US"/>
                      <a:pPr/>
                      <a:t>[CELLRANGE]</a:t>
                    </a:fld>
                    <a:endParaRPr lang="en-US"/>
                  </a:p>
                  <a:p>
                    <a:fld id="{0C430B64-00BF-4364-8182-D105713AA4F1}"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C28D-47F8-9161-BE0120A88921}"/>
                </c:ext>
              </c:extLst>
            </c:dLbl>
            <c:dLbl>
              <c:idx val="1"/>
              <c:tx>
                <c:rich>
                  <a:bodyPr/>
                  <a:lstStyle/>
                  <a:p>
                    <a:fld id="{D929A181-4B3D-4E0B-9311-04F2A89060FA}" type="CELLRANGE">
                      <a:rPr lang="en-US"/>
                      <a:pPr/>
                      <a:t>[CELLRANGE]</a:t>
                    </a:fld>
                    <a:endParaRPr lang="en-US"/>
                  </a:p>
                  <a:p>
                    <a:fld id="{3047547E-FAF0-4466-9680-3D77997DF10F}" type="VALUE">
                      <a:rPr lang="en-US"/>
                      <a:pPr/>
                      <a:t>[VALUE]</a:t>
                    </a:fld>
                    <a:endParaRPr 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C28D-47F8-9161-BE0120A88921}"/>
                </c:ext>
              </c:extLst>
            </c:dLbl>
            <c:dLbl>
              <c:idx val="2"/>
              <c:tx>
                <c:rich>
                  <a:bodyPr/>
                  <a:lstStyle/>
                  <a:p>
                    <a:fld id="{BA420657-AAE1-47AA-B8B7-5ABE316E67CD}" type="CELLRANGE">
                      <a:rPr lang="en-US"/>
                      <a:pPr/>
                      <a:t>[CELLRANGE]</a:t>
                    </a:fld>
                    <a:r>
                      <a:rPr lang="en-US" baseline="0"/>
                      <a:t>
</a:t>
                    </a:r>
                    <a:fld id="{303847D0-CD87-455C-B42B-D37108C0FED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28D-47F8-9161-BE0120A88921}"/>
                </c:ext>
              </c:extLst>
            </c:dLbl>
            <c:dLbl>
              <c:idx val="3"/>
              <c:tx>
                <c:rich>
                  <a:bodyPr/>
                  <a:lstStyle/>
                  <a:p>
                    <a:fld id="{2DCBACE4-FF9F-47F9-9A39-8EBBB8D81EAA}" type="CELLRANGE">
                      <a:rPr lang="en-US"/>
                      <a:pPr/>
                      <a:t>[CELLRANGE]</a:t>
                    </a:fld>
                    <a:r>
                      <a:rPr lang="en-US" baseline="0"/>
                      <a:t>
</a:t>
                    </a:r>
                    <a:fld id="{CB13EF19-1089-4625-8C83-37282BF8CD00}"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28D-47F8-9161-BE0120A88921}"/>
                </c:ext>
              </c:extLst>
            </c:dLbl>
            <c:spPr>
              <a:noFill/>
              <a:ln>
                <a:noFill/>
              </a:ln>
              <a:effectLst/>
            </c:spPr>
            <c:txPr>
              <a:bodyPr rot="0" vert="horz"/>
              <a:lstStyle/>
              <a:p>
                <a:pPr>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Grafice!$C$97:$C$100</c:f>
              <c:strCache>
                <c:ptCount val="4"/>
                <c:pt idx="0">
                  <c:v>i) În foarte mare măsură</c:v>
                </c:pt>
                <c:pt idx="1">
                  <c:v>ii) În mare măsură</c:v>
                </c:pt>
                <c:pt idx="2">
                  <c:v>iii) În mică măsură</c:v>
                </c:pt>
                <c:pt idx="3">
                  <c:v>iv) Nu știu / Nu răspund</c:v>
                </c:pt>
              </c:strCache>
            </c:strRef>
          </c:cat>
          <c:val>
            <c:numRef>
              <c:f>Grafice!$C$97:$C$100</c:f>
              <c:numCache>
                <c:formatCode>0.0%</c:formatCode>
                <c:ptCount val="4"/>
                <c:pt idx="0">
                  <c:v>5.5555555555555552E-2</c:v>
                </c:pt>
                <c:pt idx="1">
                  <c:v>0.61111111111111116</c:v>
                </c:pt>
                <c:pt idx="2">
                  <c:v>0.27777777777777779</c:v>
                </c:pt>
                <c:pt idx="3">
                  <c:v>5.5555555555555552E-2</c:v>
                </c:pt>
              </c:numCache>
            </c:numRef>
          </c:val>
          <c:extLst>
            <c:ext xmlns:c15="http://schemas.microsoft.com/office/drawing/2012/chart" uri="{02D57815-91ED-43cb-92C2-25804820EDAC}">
              <c15:datalabelsRange>
                <c15:f>Grafice!$C$97:$C$100</c15:f>
                <c15:dlblRangeCache>
                  <c:ptCount val="4"/>
                  <c:pt idx="0">
                    <c:v>1</c:v>
                  </c:pt>
                  <c:pt idx="1">
                    <c:v>11</c:v>
                  </c:pt>
                  <c:pt idx="2">
                    <c:v>5</c:v>
                  </c:pt>
                  <c:pt idx="3">
                    <c:v>1</c:v>
                  </c:pt>
                </c15:dlblRangeCache>
              </c15:datalabelsRange>
            </c:ext>
            <c:ext xmlns:c16="http://schemas.microsoft.com/office/drawing/2014/chart" uri="{C3380CC4-5D6E-409C-BE32-E72D297353CC}">
              <c16:uniqueId val="{00000004-C28D-47F8-9161-BE0120A88921}"/>
            </c:ext>
          </c:extLst>
        </c:ser>
        <c:dLbls>
          <c:showLegendKey val="0"/>
          <c:showVal val="0"/>
          <c:showCatName val="0"/>
          <c:showSerName val="0"/>
          <c:showPercent val="0"/>
          <c:showBubbleSize val="0"/>
        </c:dLbls>
        <c:gapWidth val="100"/>
        <c:axId val="545470360"/>
        <c:axId val="545471016"/>
      </c:barChart>
      <c:catAx>
        <c:axId val="545470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45471016"/>
        <c:crosses val="autoZero"/>
        <c:auto val="1"/>
        <c:lblAlgn val="ctr"/>
        <c:lblOffset val="100"/>
        <c:noMultiLvlLbl val="0"/>
      </c:catAx>
      <c:valAx>
        <c:axId val="545471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470360"/>
        <c:crosses val="autoZero"/>
        <c:crossBetween val="between"/>
      </c:valAx>
    </c:plotArea>
    <c:plotVisOnly val="1"/>
    <c:dispBlanksAs val="gap"/>
    <c:showDLblsOverMax val="0"/>
    <c:extLst/>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3</xdr:col>
      <xdr:colOff>211666</xdr:colOff>
      <xdr:row>1</xdr:row>
      <xdr:rowOff>7620</xdr:rowOff>
    </xdr:from>
    <xdr:to>
      <xdr:col>10</xdr:col>
      <xdr:colOff>620923</xdr:colOff>
      <xdr:row>8</xdr:row>
      <xdr:rowOff>80819</xdr:rowOff>
    </xdr:to>
    <xdr:graphicFrame macro="">
      <xdr:nvGraphicFramePr>
        <xdr:cNvPr id="2" name="Chart 1">
          <a:extLst>
            <a:ext uri="{FF2B5EF4-FFF2-40B4-BE49-F238E27FC236}">
              <a16:creationId xmlns:a16="http://schemas.microsoft.com/office/drawing/2014/main" id="{E76F97B3-6234-420D-8F87-7E7D3A1F18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13544</xdr:colOff>
      <xdr:row>13</xdr:row>
      <xdr:rowOff>13968</xdr:rowOff>
    </xdr:from>
    <xdr:to>
      <xdr:col>11</xdr:col>
      <xdr:colOff>132814</xdr:colOff>
      <xdr:row>19</xdr:row>
      <xdr:rowOff>2961</xdr:rowOff>
    </xdr:to>
    <xdr:graphicFrame macro="">
      <xdr:nvGraphicFramePr>
        <xdr:cNvPr id="4" name="Chart 3">
          <a:extLst>
            <a:ext uri="{FF2B5EF4-FFF2-40B4-BE49-F238E27FC236}">
              <a16:creationId xmlns:a16="http://schemas.microsoft.com/office/drawing/2014/main" id="{3F38BCD1-D6BF-469E-9F04-D5C27CD60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84731</xdr:colOff>
      <xdr:row>37</xdr:row>
      <xdr:rowOff>73946</xdr:rowOff>
    </xdr:from>
    <xdr:to>
      <xdr:col>10</xdr:col>
      <xdr:colOff>493990</xdr:colOff>
      <xdr:row>43</xdr:row>
      <xdr:rowOff>132155</xdr:rowOff>
    </xdr:to>
    <xdr:graphicFrame macro="">
      <xdr:nvGraphicFramePr>
        <xdr:cNvPr id="5" name="Chart 4">
          <a:extLst>
            <a:ext uri="{FF2B5EF4-FFF2-40B4-BE49-F238E27FC236}">
              <a16:creationId xmlns:a16="http://schemas.microsoft.com/office/drawing/2014/main" id="{34E30EA2-3628-46C7-A6C4-D5231BD1E5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195725</xdr:colOff>
      <xdr:row>48</xdr:row>
      <xdr:rowOff>56127</xdr:rowOff>
    </xdr:from>
    <xdr:to>
      <xdr:col>10</xdr:col>
      <xdr:colOff>604984</xdr:colOff>
      <xdr:row>55</xdr:row>
      <xdr:rowOff>0</xdr:rowOff>
    </xdr:to>
    <xdr:graphicFrame macro="">
      <xdr:nvGraphicFramePr>
        <xdr:cNvPr id="6" name="Chart 5">
          <a:extLst>
            <a:ext uri="{FF2B5EF4-FFF2-40B4-BE49-F238E27FC236}">
              <a16:creationId xmlns:a16="http://schemas.microsoft.com/office/drawing/2014/main" id="{DE7419D2-10A8-4301-8DD5-80132A81CD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58</xdr:row>
      <xdr:rowOff>8465</xdr:rowOff>
    </xdr:from>
    <xdr:to>
      <xdr:col>11</xdr:col>
      <xdr:colOff>119269</xdr:colOff>
      <xdr:row>65</xdr:row>
      <xdr:rowOff>177735</xdr:rowOff>
    </xdr:to>
    <xdr:graphicFrame macro="">
      <xdr:nvGraphicFramePr>
        <xdr:cNvPr id="7" name="Chart 6">
          <a:extLst>
            <a:ext uri="{FF2B5EF4-FFF2-40B4-BE49-F238E27FC236}">
              <a16:creationId xmlns:a16="http://schemas.microsoft.com/office/drawing/2014/main" id="{EB9BA578-179B-40F3-A516-748A6E745B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8465</xdr:colOff>
      <xdr:row>70</xdr:row>
      <xdr:rowOff>-1</xdr:rowOff>
    </xdr:from>
    <xdr:to>
      <xdr:col>11</xdr:col>
      <xdr:colOff>127734</xdr:colOff>
      <xdr:row>75</xdr:row>
      <xdr:rowOff>168379</xdr:rowOff>
    </xdr:to>
    <xdr:graphicFrame macro="">
      <xdr:nvGraphicFramePr>
        <xdr:cNvPr id="8" name="Chart 7">
          <a:extLst>
            <a:ext uri="{FF2B5EF4-FFF2-40B4-BE49-F238E27FC236}">
              <a16:creationId xmlns:a16="http://schemas.microsoft.com/office/drawing/2014/main" id="{3BEACE2E-C90C-4F56-92D6-8470275207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209549</xdr:colOff>
      <xdr:row>79</xdr:row>
      <xdr:rowOff>17993</xdr:rowOff>
    </xdr:from>
    <xdr:to>
      <xdr:col>10</xdr:col>
      <xdr:colOff>618808</xdr:colOff>
      <xdr:row>86</xdr:row>
      <xdr:rowOff>121609</xdr:rowOff>
    </xdr:to>
    <xdr:graphicFrame macro="">
      <xdr:nvGraphicFramePr>
        <xdr:cNvPr id="9" name="Chart 8">
          <a:extLst>
            <a:ext uri="{FF2B5EF4-FFF2-40B4-BE49-F238E27FC236}">
              <a16:creationId xmlns:a16="http://schemas.microsoft.com/office/drawing/2014/main" id="{DB01CF98-AF8F-4F04-80A4-34C0EDCEB7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253999</xdr:colOff>
      <xdr:row>88</xdr:row>
      <xdr:rowOff>8467</xdr:rowOff>
    </xdr:from>
    <xdr:to>
      <xdr:col>11</xdr:col>
      <xdr:colOff>27153</xdr:colOff>
      <xdr:row>94</xdr:row>
      <xdr:rowOff>121607</xdr:rowOff>
    </xdr:to>
    <xdr:graphicFrame macro="">
      <xdr:nvGraphicFramePr>
        <xdr:cNvPr id="10" name="Chart 9">
          <a:extLst>
            <a:ext uri="{FF2B5EF4-FFF2-40B4-BE49-F238E27FC236}">
              <a16:creationId xmlns:a16="http://schemas.microsoft.com/office/drawing/2014/main" id="{2E60A6AD-9447-481E-85E1-7C28732CE3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257174</xdr:colOff>
      <xdr:row>96</xdr:row>
      <xdr:rowOff>37041</xdr:rowOff>
    </xdr:from>
    <xdr:to>
      <xdr:col>11</xdr:col>
      <xdr:colOff>30328</xdr:colOff>
      <xdr:row>103</xdr:row>
      <xdr:rowOff>140317</xdr:rowOff>
    </xdr:to>
    <xdr:graphicFrame macro="">
      <xdr:nvGraphicFramePr>
        <xdr:cNvPr id="11" name="Chart 10">
          <a:extLst>
            <a:ext uri="{FF2B5EF4-FFF2-40B4-BE49-F238E27FC236}">
              <a16:creationId xmlns:a16="http://schemas.microsoft.com/office/drawing/2014/main" id="{F6FE8687-6C08-4D5E-A5BE-028804D814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276224</xdr:colOff>
      <xdr:row>105</xdr:row>
      <xdr:rowOff>0</xdr:rowOff>
    </xdr:from>
    <xdr:to>
      <xdr:col>11</xdr:col>
      <xdr:colOff>49378</xdr:colOff>
      <xdr:row>111</xdr:row>
      <xdr:rowOff>112254</xdr:rowOff>
    </xdr:to>
    <xdr:graphicFrame macro="">
      <xdr:nvGraphicFramePr>
        <xdr:cNvPr id="12" name="Chart 11">
          <a:extLst>
            <a:ext uri="{FF2B5EF4-FFF2-40B4-BE49-F238E27FC236}">
              <a16:creationId xmlns:a16="http://schemas.microsoft.com/office/drawing/2014/main" id="{C28D2F55-FF5A-412A-B40A-AE91558BBD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293399</xdr:colOff>
      <xdr:row>113</xdr:row>
      <xdr:rowOff>84703</xdr:rowOff>
    </xdr:from>
    <xdr:to>
      <xdr:col>11</xdr:col>
      <xdr:colOff>66553</xdr:colOff>
      <xdr:row>121</xdr:row>
      <xdr:rowOff>103752</xdr:rowOff>
    </xdr:to>
    <xdr:graphicFrame macro="">
      <xdr:nvGraphicFramePr>
        <xdr:cNvPr id="13" name="Chart 12">
          <a:extLst>
            <a:ext uri="{FF2B5EF4-FFF2-40B4-BE49-F238E27FC236}">
              <a16:creationId xmlns:a16="http://schemas.microsoft.com/office/drawing/2014/main" id="{438D8BCE-3EFA-47BD-A679-ACE95187A8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326571</xdr:colOff>
      <xdr:row>276</xdr:row>
      <xdr:rowOff>43542</xdr:rowOff>
    </xdr:from>
    <xdr:to>
      <xdr:col>11</xdr:col>
      <xdr:colOff>99725</xdr:colOff>
      <xdr:row>284</xdr:row>
      <xdr:rowOff>121608</xdr:rowOff>
    </xdr:to>
    <xdr:graphicFrame macro="">
      <xdr:nvGraphicFramePr>
        <xdr:cNvPr id="31" name="Chart 30">
          <a:extLst>
            <a:ext uri="{FF2B5EF4-FFF2-40B4-BE49-F238E27FC236}">
              <a16:creationId xmlns:a16="http://schemas.microsoft.com/office/drawing/2014/main" id="{48235FFA-1791-4246-B7A8-28683A4A7E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268941</xdr:colOff>
      <xdr:row>125</xdr:row>
      <xdr:rowOff>32531</xdr:rowOff>
    </xdr:from>
    <xdr:to>
      <xdr:col>11</xdr:col>
      <xdr:colOff>42095</xdr:colOff>
      <xdr:row>132</xdr:row>
      <xdr:rowOff>196272</xdr:rowOff>
    </xdr:to>
    <xdr:graphicFrame macro="">
      <xdr:nvGraphicFramePr>
        <xdr:cNvPr id="39" name="Chart 38">
          <a:extLst>
            <a:ext uri="{FF2B5EF4-FFF2-40B4-BE49-F238E27FC236}">
              <a16:creationId xmlns:a16="http://schemas.microsoft.com/office/drawing/2014/main" id="{30D53AB2-2307-49C1-A3C0-8712369A4F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280146</xdr:colOff>
      <xdr:row>136</xdr:row>
      <xdr:rowOff>132366</xdr:rowOff>
    </xdr:from>
    <xdr:to>
      <xdr:col>11</xdr:col>
      <xdr:colOff>53300</xdr:colOff>
      <xdr:row>144</xdr:row>
      <xdr:rowOff>100173</xdr:rowOff>
    </xdr:to>
    <xdr:graphicFrame macro="">
      <xdr:nvGraphicFramePr>
        <xdr:cNvPr id="40" name="Chart 39">
          <a:extLst>
            <a:ext uri="{FF2B5EF4-FFF2-40B4-BE49-F238E27FC236}">
              <a16:creationId xmlns:a16="http://schemas.microsoft.com/office/drawing/2014/main" id="{ED248D75-86BB-47BF-942D-2BBC89ABF6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201705</xdr:colOff>
      <xdr:row>145</xdr:row>
      <xdr:rowOff>443753</xdr:rowOff>
    </xdr:from>
    <xdr:to>
      <xdr:col>10</xdr:col>
      <xdr:colOff>610964</xdr:colOff>
      <xdr:row>154</xdr:row>
      <xdr:rowOff>0</xdr:rowOff>
    </xdr:to>
    <xdr:graphicFrame macro="">
      <xdr:nvGraphicFramePr>
        <xdr:cNvPr id="41" name="Chart 40">
          <a:extLst>
            <a:ext uri="{FF2B5EF4-FFF2-40B4-BE49-F238E27FC236}">
              <a16:creationId xmlns:a16="http://schemas.microsoft.com/office/drawing/2014/main" id="{3776CF75-4E1F-4931-87BF-D3ED012443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280146</xdr:colOff>
      <xdr:row>156</xdr:row>
      <xdr:rowOff>586333</xdr:rowOff>
    </xdr:from>
    <xdr:to>
      <xdr:col>11</xdr:col>
      <xdr:colOff>53300</xdr:colOff>
      <xdr:row>163</xdr:row>
      <xdr:rowOff>150090</xdr:rowOff>
    </xdr:to>
    <xdr:graphicFrame macro="">
      <xdr:nvGraphicFramePr>
        <xdr:cNvPr id="42" name="Chart 41">
          <a:extLst>
            <a:ext uri="{FF2B5EF4-FFF2-40B4-BE49-F238E27FC236}">
              <a16:creationId xmlns:a16="http://schemas.microsoft.com/office/drawing/2014/main" id="{9A46F7E2-985B-4985-8261-F1D1C53B87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11205</xdr:colOff>
      <xdr:row>167</xdr:row>
      <xdr:rowOff>454960</xdr:rowOff>
    </xdr:from>
    <xdr:to>
      <xdr:col>11</xdr:col>
      <xdr:colOff>130474</xdr:colOff>
      <xdr:row>176</xdr:row>
      <xdr:rowOff>11546</xdr:rowOff>
    </xdr:to>
    <xdr:graphicFrame macro="">
      <xdr:nvGraphicFramePr>
        <xdr:cNvPr id="43" name="Chart 42">
          <a:extLst>
            <a:ext uri="{FF2B5EF4-FFF2-40B4-BE49-F238E27FC236}">
              <a16:creationId xmlns:a16="http://schemas.microsoft.com/office/drawing/2014/main" id="{867B9D1B-018E-477B-BEEE-E68E784896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280145</xdr:colOff>
      <xdr:row>178</xdr:row>
      <xdr:rowOff>656665</xdr:rowOff>
    </xdr:from>
    <xdr:to>
      <xdr:col>11</xdr:col>
      <xdr:colOff>53299</xdr:colOff>
      <xdr:row>186</xdr:row>
      <xdr:rowOff>84190</xdr:rowOff>
    </xdr:to>
    <xdr:graphicFrame macro="">
      <xdr:nvGraphicFramePr>
        <xdr:cNvPr id="44" name="Chart 43">
          <a:extLst>
            <a:ext uri="{FF2B5EF4-FFF2-40B4-BE49-F238E27FC236}">
              <a16:creationId xmlns:a16="http://schemas.microsoft.com/office/drawing/2014/main" id="{21A5D985-D1BB-416F-9962-20C138BA77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235323</xdr:colOff>
      <xdr:row>189</xdr:row>
      <xdr:rowOff>488577</xdr:rowOff>
    </xdr:from>
    <xdr:to>
      <xdr:col>11</xdr:col>
      <xdr:colOff>8477</xdr:colOff>
      <xdr:row>197</xdr:row>
      <xdr:rowOff>130963</xdr:rowOff>
    </xdr:to>
    <xdr:graphicFrame macro="">
      <xdr:nvGraphicFramePr>
        <xdr:cNvPr id="45" name="Chart 44">
          <a:extLst>
            <a:ext uri="{FF2B5EF4-FFF2-40B4-BE49-F238E27FC236}">
              <a16:creationId xmlns:a16="http://schemas.microsoft.com/office/drawing/2014/main" id="{1CA3813B-8778-4F0A-BBDD-283CD97848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302558</xdr:colOff>
      <xdr:row>199</xdr:row>
      <xdr:rowOff>5475</xdr:rowOff>
    </xdr:from>
    <xdr:to>
      <xdr:col>11</xdr:col>
      <xdr:colOff>75712</xdr:colOff>
      <xdr:row>204</xdr:row>
      <xdr:rowOff>28062</xdr:rowOff>
    </xdr:to>
    <xdr:graphicFrame macro="">
      <xdr:nvGraphicFramePr>
        <xdr:cNvPr id="48" name="Chart 47">
          <a:extLst>
            <a:ext uri="{FF2B5EF4-FFF2-40B4-BE49-F238E27FC236}">
              <a16:creationId xmlns:a16="http://schemas.microsoft.com/office/drawing/2014/main" id="{0959D779-E79C-46E1-B3EE-81759FB0C7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280145</xdr:colOff>
      <xdr:row>206</xdr:row>
      <xdr:rowOff>309282</xdr:rowOff>
    </xdr:from>
    <xdr:to>
      <xdr:col>11</xdr:col>
      <xdr:colOff>53299</xdr:colOff>
      <xdr:row>211</xdr:row>
      <xdr:rowOff>121608</xdr:rowOff>
    </xdr:to>
    <xdr:graphicFrame macro="">
      <xdr:nvGraphicFramePr>
        <xdr:cNvPr id="49" name="Chart 48">
          <a:extLst>
            <a:ext uri="{FF2B5EF4-FFF2-40B4-BE49-F238E27FC236}">
              <a16:creationId xmlns:a16="http://schemas.microsoft.com/office/drawing/2014/main" id="{89E196FB-C40B-4FE2-BE20-4790B66057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291351</xdr:colOff>
      <xdr:row>215</xdr:row>
      <xdr:rowOff>4542</xdr:rowOff>
    </xdr:from>
    <xdr:to>
      <xdr:col>11</xdr:col>
      <xdr:colOff>64505</xdr:colOff>
      <xdr:row>222</xdr:row>
      <xdr:rowOff>112254</xdr:rowOff>
    </xdr:to>
    <xdr:graphicFrame macro="">
      <xdr:nvGraphicFramePr>
        <xdr:cNvPr id="50" name="Chart 49">
          <a:extLst>
            <a:ext uri="{FF2B5EF4-FFF2-40B4-BE49-F238E27FC236}">
              <a16:creationId xmlns:a16="http://schemas.microsoft.com/office/drawing/2014/main" id="{FF6FEAF7-4081-417F-8FF9-3C9DF53972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257733</xdr:colOff>
      <xdr:row>226</xdr:row>
      <xdr:rowOff>5985</xdr:rowOff>
    </xdr:from>
    <xdr:to>
      <xdr:col>11</xdr:col>
      <xdr:colOff>30887</xdr:colOff>
      <xdr:row>232</xdr:row>
      <xdr:rowOff>130963</xdr:rowOff>
    </xdr:to>
    <xdr:graphicFrame macro="">
      <xdr:nvGraphicFramePr>
        <xdr:cNvPr id="51" name="Chart 50">
          <a:extLst>
            <a:ext uri="{FF2B5EF4-FFF2-40B4-BE49-F238E27FC236}">
              <a16:creationId xmlns:a16="http://schemas.microsoft.com/office/drawing/2014/main" id="{9F3F7992-D07F-4A96-8D01-B643498D53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313764</xdr:colOff>
      <xdr:row>235</xdr:row>
      <xdr:rowOff>233862</xdr:rowOff>
    </xdr:from>
    <xdr:to>
      <xdr:col>11</xdr:col>
      <xdr:colOff>86918</xdr:colOff>
      <xdr:row>240</xdr:row>
      <xdr:rowOff>46772</xdr:rowOff>
    </xdr:to>
    <xdr:graphicFrame macro="">
      <xdr:nvGraphicFramePr>
        <xdr:cNvPr id="52" name="Chart 51">
          <a:extLst>
            <a:ext uri="{FF2B5EF4-FFF2-40B4-BE49-F238E27FC236}">
              <a16:creationId xmlns:a16="http://schemas.microsoft.com/office/drawing/2014/main" id="{1E936173-2A6B-4581-AF9A-73A06DBE44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224117</xdr:colOff>
      <xdr:row>242</xdr:row>
      <xdr:rowOff>357711</xdr:rowOff>
    </xdr:from>
    <xdr:to>
      <xdr:col>10</xdr:col>
      <xdr:colOff>633376</xdr:colOff>
      <xdr:row>247</xdr:row>
      <xdr:rowOff>168380</xdr:rowOff>
    </xdr:to>
    <xdr:graphicFrame macro="">
      <xdr:nvGraphicFramePr>
        <xdr:cNvPr id="53" name="Chart 52">
          <a:extLst>
            <a:ext uri="{FF2B5EF4-FFF2-40B4-BE49-F238E27FC236}">
              <a16:creationId xmlns:a16="http://schemas.microsoft.com/office/drawing/2014/main" id="{B9D6445D-52D9-4D69-A19E-39C5BEAD11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123069</xdr:colOff>
      <xdr:row>250</xdr:row>
      <xdr:rowOff>348455</xdr:rowOff>
    </xdr:from>
    <xdr:to>
      <xdr:col>10</xdr:col>
      <xdr:colOff>532328</xdr:colOff>
      <xdr:row>254</xdr:row>
      <xdr:rowOff>177735</xdr:rowOff>
    </xdr:to>
    <xdr:graphicFrame macro="">
      <xdr:nvGraphicFramePr>
        <xdr:cNvPr id="54" name="Chart 53">
          <a:extLst>
            <a:ext uri="{FF2B5EF4-FFF2-40B4-BE49-F238E27FC236}">
              <a16:creationId xmlns:a16="http://schemas.microsoft.com/office/drawing/2014/main" id="{23936CCD-4960-4B23-BE8F-38618B96B7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190499</xdr:colOff>
      <xdr:row>263</xdr:row>
      <xdr:rowOff>0</xdr:rowOff>
    </xdr:from>
    <xdr:to>
      <xdr:col>14</xdr:col>
      <xdr:colOff>0</xdr:colOff>
      <xdr:row>264</xdr:row>
      <xdr:rowOff>0</xdr:rowOff>
    </xdr:to>
    <xdr:graphicFrame macro="">
      <xdr:nvGraphicFramePr>
        <xdr:cNvPr id="55" name="Chart 54">
          <a:extLst>
            <a:ext uri="{FF2B5EF4-FFF2-40B4-BE49-F238E27FC236}">
              <a16:creationId xmlns:a16="http://schemas.microsoft.com/office/drawing/2014/main" id="{AD72D146-98BF-44C3-992E-C90E0776F3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32657</xdr:colOff>
      <xdr:row>20</xdr:row>
      <xdr:rowOff>32658</xdr:rowOff>
    </xdr:from>
    <xdr:to>
      <xdr:col>13</xdr:col>
      <xdr:colOff>522515</xdr:colOff>
      <xdr:row>33</xdr:row>
      <xdr:rowOff>0</xdr:rowOff>
    </xdr:to>
    <xdr:graphicFrame macro="">
      <xdr:nvGraphicFramePr>
        <xdr:cNvPr id="59" name="Chart 58">
          <a:extLst>
            <a:ext uri="{FF2B5EF4-FFF2-40B4-BE49-F238E27FC236}">
              <a16:creationId xmlns:a16="http://schemas.microsoft.com/office/drawing/2014/main" id="{14666CC2-2E26-4627-9718-A6148A5617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152401</xdr:colOff>
      <xdr:row>20</xdr:row>
      <xdr:rowOff>10886</xdr:rowOff>
    </xdr:from>
    <xdr:to>
      <xdr:col>14</xdr:col>
      <xdr:colOff>0</xdr:colOff>
      <xdr:row>33</xdr:row>
      <xdr:rowOff>0</xdr:rowOff>
    </xdr:to>
    <xdr:graphicFrame macro="">
      <xdr:nvGraphicFramePr>
        <xdr:cNvPr id="62" name="Chart 61">
          <a:extLst>
            <a:ext uri="{FF2B5EF4-FFF2-40B4-BE49-F238E27FC236}">
              <a16:creationId xmlns:a16="http://schemas.microsoft.com/office/drawing/2014/main" id="{2E993132-9119-493C-A8B5-2CB8AA159C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250372</xdr:colOff>
      <xdr:row>20</xdr:row>
      <xdr:rowOff>10887</xdr:rowOff>
    </xdr:from>
    <xdr:to>
      <xdr:col>9</xdr:col>
      <xdr:colOff>477218</xdr:colOff>
      <xdr:row>32</xdr:row>
      <xdr:rowOff>10886</xdr:rowOff>
    </xdr:to>
    <xdr:graphicFrame macro="">
      <xdr:nvGraphicFramePr>
        <xdr:cNvPr id="63" name="Chart 62">
          <a:extLst>
            <a:ext uri="{FF2B5EF4-FFF2-40B4-BE49-F238E27FC236}">
              <a16:creationId xmlns:a16="http://schemas.microsoft.com/office/drawing/2014/main" id="{73B9C532-7E0F-415B-86D6-8C0E02C6B8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370114</xdr:colOff>
      <xdr:row>19</xdr:row>
      <xdr:rowOff>609600</xdr:rowOff>
    </xdr:from>
    <xdr:to>
      <xdr:col>13</xdr:col>
      <xdr:colOff>446314</xdr:colOff>
      <xdr:row>34</xdr:row>
      <xdr:rowOff>0</xdr:rowOff>
    </xdr:to>
    <xdr:graphicFrame macro="">
      <xdr:nvGraphicFramePr>
        <xdr:cNvPr id="64" name="Chart 63">
          <a:extLst>
            <a:ext uri="{FF2B5EF4-FFF2-40B4-BE49-F238E27FC236}">
              <a16:creationId xmlns:a16="http://schemas.microsoft.com/office/drawing/2014/main" id="{61C76310-A6C7-42CB-8E82-A8CC74B0FE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304801</xdr:colOff>
      <xdr:row>20</xdr:row>
      <xdr:rowOff>10886</xdr:rowOff>
    </xdr:from>
    <xdr:to>
      <xdr:col>14</xdr:col>
      <xdr:colOff>0</xdr:colOff>
      <xdr:row>33</xdr:row>
      <xdr:rowOff>54428</xdr:rowOff>
    </xdr:to>
    <xdr:graphicFrame macro="">
      <xdr:nvGraphicFramePr>
        <xdr:cNvPr id="66" name="Chart 65">
          <a:extLst>
            <a:ext uri="{FF2B5EF4-FFF2-40B4-BE49-F238E27FC236}">
              <a16:creationId xmlns:a16="http://schemas.microsoft.com/office/drawing/2014/main" id="{F7879D01-56BE-467B-8DC5-E6556790FA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402771</xdr:colOff>
      <xdr:row>19</xdr:row>
      <xdr:rowOff>609599</xdr:rowOff>
    </xdr:from>
    <xdr:to>
      <xdr:col>14</xdr:col>
      <xdr:colOff>0</xdr:colOff>
      <xdr:row>32</xdr:row>
      <xdr:rowOff>152400</xdr:rowOff>
    </xdr:to>
    <xdr:graphicFrame macro="">
      <xdr:nvGraphicFramePr>
        <xdr:cNvPr id="3" name="Chart 2">
          <a:extLst>
            <a:ext uri="{FF2B5EF4-FFF2-40B4-BE49-F238E27FC236}">
              <a16:creationId xmlns:a16="http://schemas.microsoft.com/office/drawing/2014/main" id="{766D5273-A82A-44E9-80A0-26D8E3B679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413657</xdr:colOff>
      <xdr:row>20</xdr:row>
      <xdr:rowOff>1558</xdr:rowOff>
    </xdr:from>
    <xdr:to>
      <xdr:col>11</xdr:col>
      <xdr:colOff>65482</xdr:colOff>
      <xdr:row>33</xdr:row>
      <xdr:rowOff>140318</xdr:rowOff>
    </xdr:to>
    <xdr:graphicFrame macro="">
      <xdr:nvGraphicFramePr>
        <xdr:cNvPr id="14" name="Chart 13">
          <a:extLst>
            <a:ext uri="{FF2B5EF4-FFF2-40B4-BE49-F238E27FC236}">
              <a16:creationId xmlns:a16="http://schemas.microsoft.com/office/drawing/2014/main" id="{D8B16AD2-17F9-425C-A6A9-59FC42BB82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221973</xdr:colOff>
      <xdr:row>288</xdr:row>
      <xdr:rowOff>41413</xdr:rowOff>
    </xdr:from>
    <xdr:to>
      <xdr:col>10</xdr:col>
      <xdr:colOff>631232</xdr:colOff>
      <xdr:row>295</xdr:row>
      <xdr:rowOff>159026</xdr:rowOff>
    </xdr:to>
    <xdr:graphicFrame macro="">
      <xdr:nvGraphicFramePr>
        <xdr:cNvPr id="16" name="Chart 15">
          <a:extLst>
            <a:ext uri="{FF2B5EF4-FFF2-40B4-BE49-F238E27FC236}">
              <a16:creationId xmlns:a16="http://schemas.microsoft.com/office/drawing/2014/main" id="{AA4EA51E-D4D0-4F2F-95D6-A397FD5B4A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160558</xdr:colOff>
      <xdr:row>300</xdr:row>
      <xdr:rowOff>841262</xdr:rowOff>
    </xdr:from>
    <xdr:to>
      <xdr:col>10</xdr:col>
      <xdr:colOff>569817</xdr:colOff>
      <xdr:row>306</xdr:row>
      <xdr:rowOff>149671</xdr:rowOff>
    </xdr:to>
    <xdr:graphicFrame macro="">
      <xdr:nvGraphicFramePr>
        <xdr:cNvPr id="17" name="Chart 16">
          <a:extLst>
            <a:ext uri="{FF2B5EF4-FFF2-40B4-BE49-F238E27FC236}">
              <a16:creationId xmlns:a16="http://schemas.microsoft.com/office/drawing/2014/main" id="{91DCD604-9E75-446A-9870-6AECDE3D82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276087</xdr:colOff>
      <xdr:row>264</xdr:row>
      <xdr:rowOff>346117</xdr:rowOff>
    </xdr:from>
    <xdr:to>
      <xdr:col>11</xdr:col>
      <xdr:colOff>49241</xdr:colOff>
      <xdr:row>271</xdr:row>
      <xdr:rowOff>65481</xdr:rowOff>
    </xdr:to>
    <xdr:graphicFrame macro="">
      <xdr:nvGraphicFramePr>
        <xdr:cNvPr id="57" name="Chart 56">
          <a:extLst>
            <a:ext uri="{FF2B5EF4-FFF2-40B4-BE49-F238E27FC236}">
              <a16:creationId xmlns:a16="http://schemas.microsoft.com/office/drawing/2014/main" id="{96ED827D-BCDC-4DC8-BF38-77BD19999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visory/Clienti/MDRAPFE_178225_POAT/03.%20Deliver/01.%20Data%20collection/08.%20Anchete/02.%20Ciclul%20II/Ancheta%202/Ancheta%20(2)%20Raspunsuri%20prelucr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wers"/>
      <sheetName val="Master"/>
      <sheetName val="Question 1_4"/>
      <sheetName val="Question 3_11"/>
      <sheetName val="Question 5"/>
      <sheetName val="Question 7"/>
      <sheetName val="Question 9"/>
      <sheetName val=" Question 11"/>
      <sheetName val="Question 17"/>
      <sheetName val="Question 19"/>
      <sheetName val="Question 22"/>
      <sheetName val="Question 24"/>
      <sheetName val="Question 26"/>
      <sheetName val="Question 28"/>
      <sheetName val="Question 31"/>
      <sheetName val="Question 33"/>
      <sheetName val="Question 35"/>
      <sheetName val="Question 37"/>
      <sheetName val="Question 39"/>
      <sheetName val="Question 41"/>
      <sheetName val="Question 43"/>
      <sheetName val="Question 45"/>
      <sheetName val="Question 47"/>
      <sheetName val="Question 48"/>
      <sheetName val="Question 49"/>
      <sheetName val="Question 51"/>
      <sheetName val="Question 52"/>
      <sheetName val="Question 54"/>
      <sheetName val="Question 55"/>
    </sheetNames>
    <sheetDataSet>
      <sheetData sheetId="0"/>
      <sheetData sheetId="1">
        <row r="266">
          <cell r="A266" t="str">
            <v>Da, efecte neașteptate pozitive</v>
          </cell>
          <cell r="B266">
            <v>0.35443037974683544</v>
          </cell>
          <cell r="C266">
            <v>84</v>
          </cell>
        </row>
        <row r="267">
          <cell r="A267" t="str">
            <v>Da, efecte neașteptate negative</v>
          </cell>
          <cell r="B267">
            <v>8.4388185654008432E-3</v>
          </cell>
          <cell r="C267">
            <v>2</v>
          </cell>
        </row>
        <row r="268">
          <cell r="A268" t="str">
            <v xml:space="preserve">Nu am observat alte efecte </v>
          </cell>
          <cell r="B268">
            <v>0.52742616033755274</v>
          </cell>
          <cell r="C268">
            <v>125</v>
          </cell>
        </row>
        <row r="269">
          <cell r="A269" t="str">
            <v>Nu știu</v>
          </cell>
          <cell r="B269">
            <v>0.10970464135021098</v>
          </cell>
          <cell r="C269">
            <v>26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xana Dumitrescu" refreshedDate="44306.430482291667" createdVersion="6" refreshedVersion="6" minRefreshableVersion="3" recordCount="426" xr:uid="{3DD68C37-36F2-441E-BBA3-507F43659299}">
  <cacheSource type="worksheet">
    <worksheetSource ref="A2:BN428" sheet="Date"/>
  </cacheSource>
  <cacheFields count="75">
    <cacheField name="Start Date" numFmtId="0">
      <sharedItems containsNonDate="0" containsDate="1" containsString="0" containsBlank="1" minDate="2021-02-24T06:16:00" maxDate="2021-04-04T23:33:38"/>
    </cacheField>
    <cacheField name="End Date" numFmtId="0">
      <sharedItems containsNonDate="0" containsDate="1" containsString="0" containsBlank="1" minDate="2021-02-24T06:17:33" maxDate="2021-04-04T23:34:12"/>
    </cacheField>
    <cacheField name="Response Type" numFmtId="0">
      <sharedItems containsBlank="1"/>
    </cacheField>
    <cacheField name="IP Address" numFmtId="0">
      <sharedItems containsBlank="1"/>
    </cacheField>
    <cacheField name="Progress" numFmtId="0">
      <sharedItems containsString="0" containsBlank="1" containsNumber="1" containsInteger="1" minValue="0" maxValue="100"/>
    </cacheField>
    <cacheField name="Duration (in seconds)" numFmtId="0">
      <sharedItems containsString="0" containsBlank="1" containsNumber="1" containsInteger="1" minValue="11" maxValue="1306899"/>
    </cacheField>
    <cacheField name="Finished" numFmtId="0">
      <sharedItems containsBlank="1"/>
    </cacheField>
    <cacheField name="Recorded Date" numFmtId="0">
      <sharedItems containsNonDate="0" containsDate="1" containsString="0" containsBlank="1" minDate="2021-02-24T06:18:12" maxDate="2021-04-05T05:35:24"/>
    </cacheField>
    <cacheField name="Response ID" numFmtId="0">
      <sharedItems containsBlank="1"/>
    </cacheField>
    <cacheField name="Recipient Last Name" numFmtId="0">
      <sharedItems containsBlank="1"/>
    </cacheField>
    <cacheField name="Recipient First Name" numFmtId="0">
      <sharedItems containsBlank="1"/>
    </cacheField>
    <cacheField name="Recipient Email" numFmtId="0">
      <sharedItems containsBlank="1"/>
    </cacheField>
    <cacheField name="External Data Reference" numFmtId="0">
      <sharedItems containsBlank="1"/>
    </cacheField>
    <cacheField name="Location Latitude" numFmtId="0">
      <sharedItems containsBlank="1" containsMixedTypes="1" containsNumber="1" minValue="43.983306884765625" maxValue="48.096603393554688"/>
    </cacheField>
    <cacheField name="Location Longitude" numFmtId="0">
      <sharedItems containsBlank="1" containsMixedTypes="1" containsNumber="1" minValue="21.225692749023438" maxValue="28.800003051757813"/>
    </cacheField>
    <cacheField name="Distribution Channel" numFmtId="0">
      <sharedItems containsBlank="1"/>
    </cacheField>
    <cacheField name="User Language" numFmtId="0">
      <sharedItems containsBlank="1"/>
    </cacheField>
    <cacheField name="1. Ce tip de organizație reprezentați? - Selected Choice" numFmtId="0">
      <sharedItems containsBlank="1"/>
    </cacheField>
    <cacheField name="1. Ce tip de organizație reprezentați? - Alt tip de instituție. Vă rugăm să specificați: - Text" numFmtId="0">
      <sharedItems containsBlank="1"/>
    </cacheField>
    <cacheField name="2. Ați beneficiat de cursuri_x000a_de formare profesională finanțate în cadrul Obiectivului Specific (OS) 1.1 - Întărirea capacității beneficiarilor de proiecte finanțate din FESI de a pregăti şi implementa proiecte mature al POAT_x000a_2014-2020?" numFmtId="0">
      <sharedItems containsBlank="1"/>
    </cacheField>
    <cacheField name="3. La ce tipuri de formare profesională_x000a_ați participat în cadrul intervențiilor finanțate din O.S. 1.1 al POAT_x000a_2014-2020? - Selected Choice" numFmtId="0">
      <sharedItems containsBlank="1" longText="1"/>
    </cacheField>
    <cacheField name="3. La ce tipuri de formare profesională_x000a_ați participat în cadrul intervențiilor finanțate din O.S. 1.1 al POAT_x000a_2014-2020? - Altele. Vă rugăm să specificați: - Text" numFmtId="0">
      <sharedItems containsBlank="1"/>
    </cacheField>
    <cacheField name="4. În ce măsură ați observat o modificare a competențelor dumneavoastră în domeniul ajutorului de stat în perioada_x000a_2014-2020?" numFmtId="0">
      <sharedItems containsBlank="1"/>
    </cacheField>
    <cacheField name="5. Vă rugăm să oferiți câteva exemple." numFmtId="0">
      <sharedItems containsBlank="1" longText="1"/>
    </cacheField>
    <cacheField name="6. În ce măsură îmbunătăţirea_x000a_competenţelor dumneavoastră în domeniul ajutorului de stat se datorează_x000a_sesiunilor de instruire la care ați participat în cadrul POAT 2014-2020?" numFmtId="0">
      <sharedItems containsBlank="1"/>
    </cacheField>
    <cacheField name="7. Vă rugăm să oferiți câteva exemple." numFmtId="0">
      <sharedItems containsBlank="1"/>
    </cacheField>
    <cacheField name="8. În ce măsură ați observat o modificare a competențelor dumneavoastră în ce privește accesarea fondurilor europene nerambursabile în_x000a_perioada 2014-2020?" numFmtId="0">
      <sharedItems containsBlank="1"/>
    </cacheField>
    <cacheField name="9. Vă rugăm să oferiți câteva exemple." numFmtId="0">
      <sharedItems containsBlank="1"/>
    </cacheField>
    <cacheField name="10. În ce măsură îmbunătăţirea_x000a_competenţelor dumneavoastră în domeniul accesării fondurilor europene se_x000a_datorează sesiunilor de instruire la care ați participat în cadrul POAT_x000a_2014-2020?" numFmtId="0">
      <sharedItems containsBlank="1"/>
    </cacheField>
    <cacheField name="11. Vă rugăm să oferiți câteva exemple." numFmtId="0">
      <sharedItems containsBlank="1"/>
    </cacheField>
    <cacheField name="12. În ce măsură identificați_x000a_mai ușor oportunități de finanțare din fonduri europene nerambursabile în urma_x000a_sesiunilor de instruire la care ați participat în cadrul POAT 2014-2020?" numFmtId="0">
      <sharedItems containsBlank="1"/>
    </cacheField>
    <cacheField name="13. În ce măsură pregătiți_x000a_propuneri de proiecte mai complexe în urma sesiunilor de instruire la care ați_x000a_participat în cadrul POAT 2014-2020?" numFmtId="0">
      <sharedItems containsBlank="1"/>
    </cacheField>
    <cacheField name="14. În ce măsură pregătiți_x000a_propuneri de proiecte care obțin un punctaj mai bun în urma sesiunilor de_x000a_instruire la care ați participat în cadrul POAT 2014-2020?" numFmtId="0">
      <sharedItems containsBlank="1"/>
    </cacheField>
    <cacheField name="15. În ce măsură pregătiți_x000a_propuneri de proiecte într-un timp mai scurt în urma sesiunilor de instruire la_x000a_care ați participat în cadrul POAT 2014-2020?" numFmtId="0">
      <sharedItems containsBlank="1"/>
    </cacheField>
    <cacheField name="16. În ce măsură ați observat o modificare a competențelor dumneavoastră în ce privește organizarea și derularea procedurilor de achiziții_x000a_publice în perioada 2014-2020?" numFmtId="0">
      <sharedItems containsBlank="1"/>
    </cacheField>
    <cacheField name="17. Vă rugăm să oferiți câteva exemple." numFmtId="0">
      <sharedItems containsBlank="1" longText="1"/>
    </cacheField>
    <cacheField name="18. În ce măsură îmbunătățirea_x000a_competenţelor dumneavoastră în ce privește organizarea și derularea_x000a_procedurilor de achiziții publice se datorează sesiunilor de instruire la care_x000a_a participat în cadrul POAT 2014-2020?" numFmtId="0">
      <sharedItems containsBlank="1"/>
    </cacheField>
    <cacheField name="19. Vă rugăm să oferiți câteva exemple." numFmtId="0">
      <sharedItems containsBlank="1" longText="1"/>
    </cacheField>
    <cacheField name="20. În ce măsură a crescut_x000a_eficiența dumnveavoastră în pregătirea și derularea procedurilor de achiziții_x000a_publice în urma sesiunilor de instruire la care ați participat în cadrul POAT_x000a_2014-2020?" numFmtId="0">
      <sharedItems containsBlank="1" count="7">
        <s v=""/>
        <s v="i) În foarte mare măsură"/>
        <s v="ii) În mare măsură"/>
        <s v="iii) În mică măsură"/>
        <s v="iv) În foarte mică măsură"/>
        <s v="Nu știu / Nu răspund"/>
        <m/>
      </sharedItems>
    </cacheField>
    <cacheField name="21. În ce măsură ați observat o modificare a competențelor dumneavoastră în domeniul prevenirii neregulilor și fraudei în perioada 2014-2020?" numFmtId="0">
      <sharedItems containsBlank="1" count="6">
        <s v=""/>
        <s v="Nu s-au modificat"/>
        <s v="Au crescut în mică măsură"/>
        <s v="Au crescut în mare măsură"/>
        <s v="Nu știu / Nu răspund"/>
        <m/>
      </sharedItems>
    </cacheField>
    <cacheField name="22. Vă rugăm să oferiți câteva exemple." numFmtId="0">
      <sharedItems containsBlank="1" count="10">
        <s v=""/>
        <s v="informatii noi/ altfel structurate privind procesul de identificare a neregulilor si fraudei, diferentierea notiunilor"/>
        <s v="Aplicarea în cadrul comisiei de evaluare"/>
        <s v="Am invatat sa am in vedere OUG 66/2011 in activitatea desfasurata."/>
        <s v="identific mult mai usor o potentiala neregula "/>
        <s v="abordarea cazuisticii neregulilor "/>
        <s v="modul de stabilire a unei nereguli sau erori si modalitati de preintaminare"/>
        <s v="Am inteles mai bine legislatia  cu privire la domeniul prevenirii neregulilor si fraudei"/>
        <s v="Expunerea spetelor si corectiilor aplicate a condus la o identificare rapida si facila a riscurilor si implicit la eliminarea acestora"/>
        <m/>
      </sharedItems>
    </cacheField>
    <cacheField name="23. În ce măsură creșterea_x000a_competenţelor dumneavoastră în domeniul prevenirii neregulilor și fraudei se_x000a_datorează sesiunilor de instruire la care ați participat în cadrul POAT_x000a_2014-2020?" numFmtId="0">
      <sharedItems containsBlank="1" count="5">
        <s v=""/>
        <s v="În mică măsură"/>
        <s v="În foarte mare măsură"/>
        <s v="În mare măsură"/>
        <m/>
      </sharedItems>
    </cacheField>
    <cacheField name="24. Vă rugăm să oferiți câteva_x000a_exemple." numFmtId="0">
      <sharedItems containsBlank="1" count="9">
        <s v=""/>
        <s v="insusirea notiunilor privind procesul legislativ, tipurile de acte normative, "/>
        <s v="Prin aplicarea și urmărirea regulilor de prevenire a situațiilor de incompatibilitate atribuirea achizitiilor"/>
        <s v="Spetele discutate m-au ajutat sa definesc mai bine cerintele."/>
        <s v="in cadrul cursurilor am lucrat pe exemple concrete, care au consolidat notiunile"/>
        <s v="cunoasterea abordarii unor spete"/>
        <s v="Nu am inteles intrebrea?_x000a_Exemple de curs?_x000a_Rog mai specific_x000a_Multumesc"/>
        <s v="Discutiile si abordarea problemelor din puncte de vedere diferite, achizitii, financiar, tehnic au condus la identificarea facila a riscurilor si eliminarea acestora"/>
        <m/>
      </sharedItems>
    </cacheField>
    <cacheField name="25. În ce măsură ați observat o modificare a competențelor dumneavoastră în ce privește elaborarea cererilor de finanțare și_x000a_de rambursare, respectiv a rapoartelor de progres în perioada 2014-2020?" numFmtId="0">
      <sharedItems containsBlank="1" count="6">
        <s v=""/>
        <s v="Au crescut în mare măsură"/>
        <s v="Au crescut în mică măsură"/>
        <s v="Nu s-au modificat"/>
        <s v="Nu știu / Nu răspund"/>
        <m/>
      </sharedItems>
    </cacheField>
    <cacheField name="26. Vă rugăm să oferiți câteva exemple." numFmtId="0">
      <sharedItems containsBlank="1" count="19">
        <s v=""/>
        <s v="Participarea ca membru  activ in cadrul unui proiect."/>
        <s v="Obtinerea de cunostinte direct de la AMPOAT in urma unor exeomple de bune practici sau cele mai frecvente greseli intalnite"/>
        <s v="Cazurile practice rezolvate, analizate si interpretate in cadrul grupurilor de lucru din perspectiva experientei fiecarui coleg. "/>
        <s v="Fiind manager de proiecte, cunostintele noi acumulate pe parcursul cursului ma ajuta sa gestionez mai bine aceste proiecte."/>
        <s v="Nu am avut prea multe solicitari de clarificari din partea AMPOAT pe cererile de rambursare transmise sau rapoartele de progres."/>
        <s v="Nu am fost implicata in proiecte finantate din POAT"/>
        <s v="Am stiut sa organizez informatia mai corespunzator"/>
        <s v="Aspecte procedurale conform regulamentelor CE"/>
        <s v="organizare eficienta a activitatii"/>
        <s v="Cursul m a ajutat in activitatea pe proiecte."/>
        <s v="sunt deja familiarizata cu documentele utilizate si cu sistemul MySMIS."/>
        <s v="-"/>
        <s v="s-au depus proiecte"/>
        <s v="o mai buna abordare si intelegere a ghidurilor solicitantului si beneficiarului si in consecinta o exprimare mai clara a cerintelor proiectelor prin cererile de finantare, in intocmirea cererii de ramburase si a rapoartelor de progres"/>
        <s v=" nu am mai primit solicitari de clarificari la rapoartele de progres transmise"/>
        <s v="CR si RP fara clarificari"/>
        <s v="participarea la sesiunile de instruire a determinat eliminarea solicitarii de clarificari ( de catre AMPOAT ) la cererile de rambursare si rapoartele de progres transmise in MY SMIS"/>
        <m/>
      </sharedItems>
    </cacheField>
    <cacheField name="27. În ce măsură îmbunătăţirea_x000a_competențelor dumneavoastră în ce privește elaborarea cererilor de finanțare și_x000a_de rambursare, respectiv a rapoartelor de progres se datorează sesiunilor de_x000a_instruire la care a participat în cadrul POAT 2014-2020?" numFmtId="0">
      <sharedItems containsBlank="1" count="6">
        <s v=""/>
        <s v="În foarte mare măsură"/>
        <s v="În mică măsură"/>
        <s v="În mare măsură"/>
        <s v="Nu știu / Nu răspund"/>
        <m/>
      </sharedItems>
    </cacheField>
    <cacheField name="28. Vă rugăm să oferiți câteva exemple." numFmtId="0">
      <sharedItems containsBlank="1" count="14">
        <s v=""/>
        <s v="Invatarea si aprofundarea acestor cunostiinte, pentru elaborarea cererilor de finantare si de rambursare si a rapoartelor de progres"/>
        <s v="exemple de bune practici. solutii punctuale "/>
        <s v="intru in mai multe detalii"/>
        <s v="O mare parte din ceea ce trebuie sa fac in elaborarea cererilor de finantare este descris, de obicei, in ghidurile solicitantului"/>
        <s v="O mai buna monitorizare"/>
        <s v="nu este cazul"/>
        <s v="M-a ajutat sa ma familiarizez cu anumite task uri si sa mi le fixez"/>
        <s v="-"/>
        <s v="verificari subsatantilae care au redus gradul de eroare si au condus la cresterea gradului de absorbtie"/>
        <s v="prin clarificarea categoriilor de informatii care trebuie completate la sectiunile descriere activități și rezultate. "/>
        <s v="CR si RP fara clarificari"/>
        <s v="am incadrat corect cheltuielile in cererile de rambursare, am atasat documentele necesare la cerile de rambursare si am atasat anexe la  rapoartele de progres care sustin evolutia rezultatelor si a indicatorilor din proiectul aflat in implementare "/>
        <m/>
      </sharedItems>
    </cacheField>
    <cacheField name="29. În ce măsură a crescut_x000a_eficiența dumnveavoastră în elaborarea cererilor de finanțare și de rambursare,_x000a_respectiv a rapoartelor de progres în urma sesiunilor de instruire la care ați_x000a_participat în cadrul POAT 2014-2020?" numFmtId="0">
      <sharedItems containsBlank="1" count="6">
        <s v=""/>
        <s v="În mare măsură"/>
        <s v="În mică măsură"/>
        <s v="În foarte mare măsură"/>
        <s v="Nu știu / Nu răspund"/>
        <m/>
      </sharedItems>
    </cacheField>
    <cacheField name="30. În ce măsură ați observat o modificare a competențelor dumneavoastră în domeniul prelucrării datelor cu caracter personal_x000a_în perioada 2014-2020?" numFmtId="0">
      <sharedItems containsBlank="1" count="3">
        <s v=""/>
        <s v="Au crescut în mare măsură"/>
        <m/>
      </sharedItems>
    </cacheField>
    <cacheField name="31. Vă rugăm să oferiți câteva exemple." numFmtId="0">
      <sharedItems containsBlank="1" count="3">
        <s v=""/>
        <s v="AM PUS IN PRACTICA CUNOSTINTELE DOBANDITE , IN MARE MASURA SE RESPECTA LEGISLATIA SPECIFICA IN INSTITUTIA IN CARE LUCREZ "/>
        <m/>
      </sharedItems>
    </cacheField>
    <cacheField name="32. În ce măsură îmbunătăţirea_x000a_competenţelor dumneavoastră în domeniul prelucrării datelor cu caracter_x000a_personal se datorează sesiunilor de instruire la care ați participat în cadrul_x000a_POAT 2014-2020?" numFmtId="0">
      <sharedItems containsBlank="1" count="3">
        <s v=""/>
        <s v="În foarte mare măsură"/>
        <m/>
      </sharedItems>
    </cacheField>
    <cacheField name="33. Vă rugăm să oferiți câteva exemple." numFmtId="0">
      <sharedItems containsBlank="1" count="3">
        <s v=""/>
        <s v="AM PUS IN PRACTICA CUNOSTINTELE DOBANDITE , IN MARE MASURA SE RESPECTA LEGISLATIA SPECIFICA IN INSTITUTIA IN CARE LUCREZ "/>
        <m/>
      </sharedItems>
    </cacheField>
    <cacheField name="34. În ce măsură ați observat o modificare a competențelor dumneavoastră în domeniul managementului de proiect în perioada_x000a_2014-2020?" numFmtId="0">
      <sharedItems containsBlank="1" count="6">
        <s v=""/>
        <s v="Nu s-au modificat"/>
        <s v="Au crescut în mare măsură"/>
        <s v="Nu știu / Nu răspund"/>
        <s v="Au crescut în mică măsură"/>
        <m/>
      </sharedItems>
    </cacheField>
    <cacheField name="35. Vă rugăm să oferiți câteva exemple." numFmtId="0">
      <sharedItems containsBlank="1" count="13" longText="1">
        <s v=""/>
        <s v="AM REUSIT SA GESTIONEZ MULT MAI BINE DOCUMENTELE SPECIFICE IN ACEST DOMENIU , IN PROIECTELE DERULATE  DE INSTITUTIA IN CARE LUCREZ "/>
        <s v="Am învățat și aplicat printre altele conceptul de management al timpului."/>
        <s v="mi a fost clarificat modul de scriere si implementare a unei cereri de finantare "/>
        <s v="Schibarea abordarii domeniului de implementare a proiectelor cu finantare din fonduri europene aflate in derulare."/>
        <s v="Fac parte in prezent din echipa unui proiect finantat din fonduri europene."/>
        <s v="planificarea, organizarea, conducerea si controlul _x000a_- controlul angajatilor – trebuie urmarit daca echipa are performante conform planificarii"/>
        <s v="-"/>
        <s v="rezultatul consta intr- o mai buna gestionare a proiectelor"/>
        <s v="Implementarea proiectelor cu finantare UE functioneaza mai bine"/>
        <s v="prin experienta acumulata reusim sa gestionam mai bine derularea  activitatilor proiectului, desi perioada pandemiei a determinat  imposibilitatea organizarii de evenimente , conferinte , ateliere de lucru si intalniri cu beneficiarii , in mod direct cu prezenta fizica, ci numai online "/>
        <s v="accesarea fondurilor europene"/>
        <m/>
      </sharedItems>
    </cacheField>
    <cacheField name="36. În ce măsură creșterea_x000a_competenţelor dumneavoastră în domeniul managementului de proiect se datorează_x000a_sesiunilor de instruire la care ați participat în cadrul POAT 2014-2020?" numFmtId="0">
      <sharedItems containsBlank="1" count="5">
        <s v=""/>
        <s v="În foarte mare măsură"/>
        <s v="În mare măsură"/>
        <s v="În mică măsură"/>
        <m/>
      </sharedItems>
    </cacheField>
    <cacheField name="37. Vă rugăm să oferiți câteva exemple." numFmtId="0">
      <sharedItems containsBlank="1" count="11" longText="1">
        <s v=""/>
        <s v="AM REUSIT SA GESTIONEZ MULT MAI BINE DOCUMENTELE SPECIFICE IN ACEST DOMENIU , IN PROIECTELE DERULATE  DE INSTITUTIA IN CARE LUCREZ "/>
        <s v="Mi-am îmbunătățit competențele manageriale."/>
        <s v="Am elaborat cerere de finantare fara consultanta pentru POR /SUERD/ 3.1.B"/>
        <s v="Intelegerea mecanismelor de accesare a fondurilor europene._x000a_Completarea elementelor lipsa din imaginea generala a accesarii fondurilor si implementarii proiectelor. "/>
        <s v="Am dobândit cunostinte in domeniu."/>
        <s v=" Implicarea oamenilor in sustinerea deciziilor companiei, oferindu-le ocazia sa-si spuna punctul de vedere . Astfel, ei vor accepta mai usor deciziile, chiar daca nu sunt de acord cu ele. Si daca tot esti hotarat sa-ti motivezi echipa, ai grija sa nu intreprinzi nimic care ar de-motiva oamenii. Ca manager trebuie sa motivezi si sa tii motivati angajatii pentru a atinge un tel comun."/>
        <s v="-"/>
        <s v="Ex elaborarea documentatiei referitoare la achizitiile publice"/>
        <s v="accesarea de fonduri europene si infiintarea unei societati rentabile"/>
        <m/>
      </sharedItems>
    </cacheField>
    <cacheField name="38. În ce_x000a_măsură ați observat o modificare a competențelor dumneavoastră de analiză economico-financiară în_x000a_perioada 2014-2020?" numFmtId="0">
      <sharedItems containsBlank="1" count="3">
        <s v=""/>
        <s v="Au crescut în mare măsură"/>
        <m/>
      </sharedItems>
    </cacheField>
    <cacheField name="39. Vă rugăm să oferiți câteva exemple." numFmtId="0">
      <sharedItems containsBlank="1" count="3">
        <s v=""/>
        <s v="O mai aprofundata cunoastyre si intelegere a elementelor economice din cadrul proictelor care conduce la o mai buna si eficienta gestionare a resurselor utilizate"/>
        <m/>
      </sharedItems>
    </cacheField>
    <cacheField name="40. În ce_x000a_măsură creșterea competenţelor_x000a_dumneavoastră de analiză_x000a_economico-financiară se datorează sesiunilor de_x000a_instruire la care ați participat în cadrul POAT 2014-2020?" numFmtId="0">
      <sharedItems containsBlank="1" count="3">
        <s v=""/>
        <s v="În foarte mare măsură"/>
        <m/>
      </sharedItems>
    </cacheField>
    <cacheField name="41. Vă rugăm să oferiți câteva exemple." numFmtId="0">
      <sharedItems containsBlank="1" count="2">
        <s v=""/>
        <m/>
      </sharedItems>
    </cacheField>
    <cacheField name="42. În ce măsură ați observat o modificare a competențelor dumneavoastră în desfășurarea activității în sectorul_x000a_de apă și apă și uzată în perioada 2014-2020?" numFmtId="0">
      <sharedItems containsBlank="1" count="3">
        <s v=""/>
        <s v="Nu s-au modificat"/>
        <m/>
      </sharedItems>
    </cacheField>
    <cacheField name="43. Vă rugăm să oferiți câteva exemple." numFmtId="0">
      <sharedItems containsBlank="1" count="2">
        <s v=""/>
        <m/>
      </sharedItems>
    </cacheField>
    <cacheField name="44. În ce măsură îmbunătăţirea_x000a_competenţelor dumneavoastră în desfășurarea activității în sectorul de apă și_x000a_apă uzată se datorează sesiunilor_x000a_de instruire la care ați participat în cadrul POAT 2014-2020?" numFmtId="0">
      <sharedItems containsBlank="1" count="2">
        <s v=""/>
        <m/>
      </sharedItems>
    </cacheField>
    <cacheField name="45. Vă rugăm să oferiți câteva exemple." numFmtId="0">
      <sharedItems containsBlank="1"/>
    </cacheField>
    <cacheField name="46. Ați_x000a_observat efecte neașteptate pozitive sau negative în urma sesiunilor de_x000a_instruire la care ați participat în cadrul POAT 2014-2020?" numFmtId="0">
      <sharedItems containsBlank="1"/>
    </cacheField>
    <cacheField name="47. Vă rugăm să oferiți câteva_x000a_exemple de efecte neașteptate pozitive observate." numFmtId="0">
      <sharedItems containsBlank="1"/>
    </cacheField>
    <cacheField name="48. Vă rugăm să oferiți câteva exemple de efecte neașteptate negative observate." numFmtId="0">
      <sharedItems containsBlank="1"/>
    </cacheField>
    <cacheField name="48. În ce_x000a_măsură efectele obținute în urma participării la sesiunile de_x000a_instruire în cadrul POAT 2014-2020 s-au menținut până în prezent / se vor_x000a_menține în viitor?" numFmtId="0">
      <sharedItems containsBlank="1"/>
    </cacheField>
    <cacheField name="49. Vă_x000a_rugăm să menționați motivele pentru care considerați că efectele obținute în_x000a_urma participării la sesiunile de instruire în cadrul POAT 2014-2020 s-au_x000a_menținut până în prezent / se vor menține în viitor ori nu." numFmtId="0">
      <sharedItems containsBlank="1" longText="1"/>
    </cacheField>
    <cacheField name="50. Din perspectiva / experiența_x000a_dumneavoastră, au existat factori interni caracteristici POAT (care_x000a_țin de logica de intervenție și de implementare a programului), care au influențat pozitiv sau negativ eficacitatea, impactul și_x000a_sustenabilitatea efectelor obținute_x000a_în urma participării la sesiunile de instruire în cadrul POAT 2014-2020?" numFmtId="0">
      <sharedItems containsBlank="1"/>
    </cacheField>
    <cacheField name="51. Vă rugăm să oferiți câteva_x000a_exemple de factori interni pozitivi observați." numFmtId="0">
      <sharedItems containsBlank="1"/>
    </cacheField>
    <cacheField name="52. Vă rugăm să oferiți câteva exemple de factori interni negativi observați." numFmtId="0">
      <sharedItems containsBlank="1" longText="1"/>
    </cacheField>
    <cacheField name="53. Din perspectiva / experiența_x000a_dumneavoastră, au existat factori externi de naturi diferite_x000a_(legislativă, instituțională, socială, economică), care au_x000a_influențat pozitiv sau negativ eficacitatea și sustenabilitatea efectelor obținute în urma participării la sesiunile de_x000a_instruire în cadrul POAT 2014-2020?" numFmtId="0">
      <sharedItems containsBlank="1"/>
    </cacheField>
    <cacheField name="54. Vă rugăm să oferiți câteva exemple de factori externi pozitivi observați." numFmtId="0">
      <sharedItems containsBlank="1"/>
    </cacheField>
    <cacheField name="55. Vă rugăm să oferiți câteva exemple de factori externi negativi observați."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xana Dumitrescu" refreshedDate="44306.68693541667" createdVersion="6" refreshedVersion="6" minRefreshableVersion="3" recordCount="425" xr:uid="{95CE07CE-EE7F-4574-8382-C996C4CBC78E}">
  <cacheSource type="worksheet">
    <worksheetSource ref="A2:BN427" sheet="Date"/>
  </cacheSource>
  <cacheFields count="75">
    <cacheField name="Start Date" numFmtId="22">
      <sharedItems containsSemiMixedTypes="0" containsNonDate="0" containsDate="1" containsString="0" minDate="2021-02-24T06:16:00" maxDate="2021-04-04T23:33:38"/>
    </cacheField>
    <cacheField name="End Date" numFmtId="22">
      <sharedItems containsSemiMixedTypes="0" containsNonDate="0" containsDate="1" containsString="0" minDate="2021-02-24T06:17:33" maxDate="2021-04-04T23:34:12"/>
    </cacheField>
    <cacheField name="Response Type" numFmtId="49">
      <sharedItems/>
    </cacheField>
    <cacheField name="IP Address" numFmtId="49">
      <sharedItems/>
    </cacheField>
    <cacheField name="Progress" numFmtId="0">
      <sharedItems containsSemiMixedTypes="0" containsString="0" containsNumber="1" containsInteger="1" minValue="0" maxValue="100"/>
    </cacheField>
    <cacheField name="Duration (in seconds)" numFmtId="0">
      <sharedItems containsSemiMixedTypes="0" containsString="0" containsNumber="1" containsInteger="1" minValue="11" maxValue="1306899"/>
    </cacheField>
    <cacheField name="Finished" numFmtId="49">
      <sharedItems/>
    </cacheField>
    <cacheField name="Recorded Date" numFmtId="22">
      <sharedItems containsSemiMixedTypes="0" containsNonDate="0" containsDate="1" containsString="0" minDate="2021-02-24T06:18:12" maxDate="2021-04-05T05:35:24"/>
    </cacheField>
    <cacheField name="Response ID" numFmtId="49">
      <sharedItems/>
    </cacheField>
    <cacheField name="Recipient Last Name" numFmtId="49">
      <sharedItems/>
    </cacheField>
    <cacheField name="Recipient First Name" numFmtId="49">
      <sharedItems/>
    </cacheField>
    <cacheField name="Recipient Email" numFmtId="49">
      <sharedItems/>
    </cacheField>
    <cacheField name="External Data Reference" numFmtId="49">
      <sharedItems/>
    </cacheField>
    <cacheField name="Location Latitude" numFmtId="0">
      <sharedItems containsMixedTypes="1" containsNumber="1" minValue="43.983306884765625" maxValue="48.096603393554688"/>
    </cacheField>
    <cacheField name="Location Longitude" numFmtId="0">
      <sharedItems containsMixedTypes="1" containsNumber="1" minValue="21.225692749023438" maxValue="28.800003051757813"/>
    </cacheField>
    <cacheField name="Distribution Channel" numFmtId="49">
      <sharedItems/>
    </cacheField>
    <cacheField name="User Language" numFmtId="49">
      <sharedItems/>
    </cacheField>
    <cacheField name="1. Ce tip de organizație reprezentați? - Selected Choice" numFmtId="49">
      <sharedItems count="5">
        <s v="Instituție publică"/>
        <s v="ONG"/>
        <s v="Alt tip de instituție. Vă rugăm să specificați:"/>
        <s v="Entitate privată"/>
        <s v=""/>
      </sharedItems>
    </cacheField>
    <cacheField name="1. Ce tip de organizație reprezentați? - Alt tip de instituție. Vă rugăm să specificați: - Text" numFmtId="49">
      <sharedItems count="6">
        <s v=""/>
        <s v="Institut de cercetare"/>
        <s v="Organism neguvernamental nonprofit, de utilitate publica, cu personalitate juridica, care funcþioneaza în domeniul dezvoltarii regionale "/>
        <s v="Niciuna"/>
        <s v="INCD"/>
        <s v="Societate cu capital de stat"/>
      </sharedItems>
    </cacheField>
    <cacheField name="2. Ați beneficiat de cursuri_x000a_de formare profesională finanțate în cadrul Obiectivului Specific (OS) 1.1 - Întărirea capacității beneficiarilor de proiecte finanțate din FESI de a pregăti şi implementa proiecte mature al POAT_x000a_2014-2020?" numFmtId="49">
      <sharedItems count="4">
        <s v="Nu"/>
        <s v="Nu știu / Nu răspund"/>
        <s v="Da"/>
        <s v=""/>
      </sharedItems>
    </cacheField>
    <cacheField name="3. La ce tipuri de formare profesională_x000a_ați participat în cadrul intervențiilor finanțate din O.S. 1.1 al POAT_x000a_2014-2020? - Selected Choice" numFmtId="49">
      <sharedItems count="36" longText="1">
        <s v=""/>
        <s v="Altele. Vă rugăm să specificați:"/>
        <s v="Aplicarea legislației în domeniul ajutorului de stat"/>
        <s v="Achiziții publice, conflict de interese și incompatibilități"/>
        <s v="Elaborarea cererilor de finanțare,Elaborarea cererilor de rambursare și a rapoartelor de progres"/>
        <s v="Management de proiect"/>
        <s v="Elaborarea cererilor de rambursare și a rapoartelor de progres"/>
        <s v="Aplicarea legislației în domeniul ajutorului de stat,Prelucrarea datelor cu caracter personal,Management de proiect"/>
        <s v="Accesarea fondurilor europene,Elaborarea cererilor de finanțare"/>
        <s v="Accesarea fondurilor europene,Elaborarea cererilor de finanțare,Elaborarea cererilor de rambursare și a rapoartelor de progres"/>
        <s v="Achiziții publice, conflict de interese și incompatibilități,Prevenirea neregulilor și a fraudei"/>
        <s v="Prevenirea neregulilor și a fraudei"/>
        <s v="Accesarea fondurilor europene"/>
        <s v="Accesarea fondurilor europene,Achiziții publice, conflict de interese și incompatibilități"/>
        <s v="Achiziții publice, conflict de interese și incompatibilități,Elaborarea cererilor de finanțare,Elaborarea cererilor de rambursare și a rapoartelor de progres"/>
        <s v="Întărirea capacității instituționale și operaționale în sectorul de apă și apă uzată"/>
        <s v="Accesarea fondurilor europene,Elaborarea cererilor de finanțare,Management de proiect"/>
        <s v="Elaborarea cererilor de finanțare"/>
        <s v="Accesarea fondurilor europene,Elaborarea cererilor de finanțare,Elaborarea cererilor de rambursare și a rapoartelor de progres,Management de proiect"/>
        <s v="Accesarea fondurilor europene,Achiziții publice, conflict de interese și incompatibilități,Prevenirea neregulilor și a fraudei,Elaborarea cererilor de finanțare,Analiză economico-financiară"/>
        <s v="Achiziții publice, conflict de interese și incompatibilități,Prevenirea neregulilor și a fraudei,Elaborarea cererilor de finanțare"/>
        <s v="Accesarea fondurilor europene,Management de proiect"/>
        <s v="Accesarea fondurilor europene,Achiziții publice, conflict de interese și incompatibilități,Elaborarea cererilor de finanțare"/>
        <s v="Prevenirea neregulilor și a fraudei,Elaborarea cererilor de rambursare și a rapoartelor de progres"/>
        <s v="Achiziții publice, conflict de interese și incompatibilități,Management de proiect"/>
        <s v="Achiziții publice, conflict de interese și incompatibilități,Elaborarea cererilor de rambursare și a rapoartelor de progres"/>
        <s v="Accesarea fondurilor europene,Prevenirea neregulilor și a fraudei"/>
        <s v="Aplicarea legislației în domeniul ajutorului de stat,Accesarea fondurilor europene,Elaborarea cererilor de finanțare,Management de proiect"/>
        <s v="Accesarea fondurilor europene,Achiziții publice, conflict de interese și incompatibilități,Management de proiect"/>
        <s v="Accesarea fondurilor europene,Achiziții publice, conflict de interese și incompatibilități,Prevenirea neregulilor și a fraudei"/>
        <s v="Aplicarea legislației în domeniul ajutorului de stat,Achiziții publice, conflict de interese și incompatibilități,Prevenirea neregulilor și a fraudei"/>
        <s v="Aplicarea legislației în domeniul ajutorului de stat,Achiziții publice, conflict de interese și incompatibilități"/>
        <s v="Aplicarea legislației în domeniul ajutorului de stat,Achiziții publice, conflict de interese și incompatibilități,Prevenirea neregulilor și a fraudei,Elaborarea cererilor de rambursare și a rapoartelor de progres,Management de proiect,Analiză economico-financiară"/>
        <s v="Achiziții publice, conflict de interese și incompatibilități,Altele. Vă rugăm să specificați:"/>
        <s v="Achiziții publice, conflict de interese și incompatibilități,Prevenirea neregulilor și a fraudei,Elaborarea cererilor de finanțare,Elaborarea cererilor de rambursare și a rapoartelor de progres,Management de proiect"/>
        <s v="Achiziții publice, conflict de interese și incompatibilități,Prevenirea neregulilor și a fraudei,Management de proiect"/>
      </sharedItems>
    </cacheField>
    <cacheField name="3. La ce tipuri de formare profesională_x000a_ați participat în cadrul intervențiilor finanțate din O.S. 1.1 al POAT_x000a_2014-2020? - Altele. Vă rugăm să specificați: - Text" numFmtId="49">
      <sharedItems count="14">
        <s v=""/>
        <s v="Achizitii publice"/>
        <s v="Audit Public Intern"/>
        <s v="expert achizitii publice"/>
        <s v="Modul 3 - ”AP-noul pachet legislativ/noul sistem de verificare”- 07.10 - 11.10.2019"/>
        <s v="FORMARE IN DOMENIUL ACHIZITIILOR PUBLICE: NOUL PACHET LEGISLATIV/NOUL SISTEM DE VERIFICARE"/>
        <s v="Întărirea capacității beneficiarilor de proiecte finanțate din FESI de a pregăti şi implementa proiecte mature al Programului Operațional Asistență Tehnică (POAT) 2014-2020"/>
        <s v="Achiziții publice-noul pachet legislativ/noul sistem de verificare"/>
        <s v="Modelare EMME"/>
        <s v="Achizitii publice -noul pachet legislativ/noul sistem de verificare"/>
        <s v="formare profesională "/>
        <s v="Achizitii publice - Noul pachet legislativ"/>
        <s v="Achizitii publice – noul pachet legislativ / noul sistem de verificare"/>
        <s v="“Implementarea tehnică și financiară/monitorizarea /controlul proiectelor”"/>
      </sharedItems>
    </cacheField>
    <cacheField name="4. În ce măsură ați observat o modificare a competențelor dumneavoastră în domeniul ajutorului de stat în perioada_x000a_2014-2020?" numFmtId="49">
      <sharedItems count="4">
        <s v=""/>
        <s v="Nu s-au modificat"/>
        <s v="Au crescut în mare măsură"/>
        <s v="Au crescut în mică măsură"/>
      </sharedItems>
    </cacheField>
    <cacheField name="5. Vă rugăm să oferiți câteva exemple." numFmtId="49">
      <sharedItems count="7" longText="1">
        <s v=""/>
        <s v="AM INTELES NOTIUNILE LA ACEL MOMENT , DIN PACATE NU AM IMPLEMENTAT SI ASTFEL ....CUNOSTINTELE DOBANDITE SE PIERD IN TIMP"/>
        <s v="am dobandit informatii suplimentare,  "/>
        <s v="Am beneficiat de o mai buna intelegere a notiunii si am aplicat-o cu facilitate in cadrul institutiei."/>
        <s v="Competente in domeniul alocarii de catre UAT a ajutoarelor de minimis IMM-urilor"/>
        <s v="consider ca sunt mult mai competent privind ajutorul de stat"/>
        <s v="au fost discutate si solutionate diverse spete comune mai multor tari europene ceea ce a condus la reducerea gradului de erore si note bune de  la Autoritatea Nationala de Audit_x000a_s -a accelerat absorbtia fondurilor europene si s- a crescut gradul de absorbtie"/>
      </sharedItems>
    </cacheField>
    <cacheField name="6. În ce măsură îmbunătăţirea_x000a_competenţelor dumneavoastră în domeniul ajutorului de stat se datorează_x000a_sesiunilor de instruire la care ați participat în cadrul POAT 2014-2020?" numFmtId="49">
      <sharedItems count="3">
        <s v=""/>
        <s v="În foarte mare măsură"/>
        <s v="În mare măsură"/>
      </sharedItems>
    </cacheField>
    <cacheField name="7. Vă rugăm să oferiți câteva exemple." numFmtId="49">
      <sharedItems count="6">
        <s v=""/>
        <s v="AM INTELES NOTIUNILE LA ACEL MOMENT , DIN PACATE NU AM IMPLEMENTAT SI ASTFEL ....CUNOSTINTELE DOBANDITE SE PIERD IN TIMP"/>
        <s v="Autoritatea deliberativa este asociatul unic al unei societati ce intra sub incidenta ajutorului de stat."/>
        <s v="A fost prima instruire de acest fel la care am participat si am aflat baza legala, modalitatea de a acorda minimis, institutia care montorizeaza si aproba aceste ajutoare de stat"/>
        <s v="exercitiile practice au ajutat considerabil in consolidarea teoriei si a legislatiei cunoscute anterior cursului "/>
        <s v="imbunatatirea nalizei ajutorului de stat din CR si a calculului acestuia in functie de zona si tipul de ajutor"/>
      </sharedItems>
    </cacheField>
    <cacheField name="8. În ce măsură ați observat o modificare a competențelor dumneavoastră în ce privește accesarea fondurilor europene nerambursabile în_x000a_perioada 2014-2020?" numFmtId="49">
      <sharedItems count="5">
        <s v=""/>
        <s v="Au crescut în mare măsură"/>
        <s v="Nu s-au modificat"/>
        <s v="Nu știu / Nu răspund"/>
        <s v="Au crescut în mică măsură"/>
      </sharedItems>
    </cacheField>
    <cacheField name="9. Vă rugăm să oferiți câteva exemple." numFmtId="49">
      <sharedItems count="16">
        <s v=""/>
        <s v="Am reușit să semnăm un contract de finanțare POR axa 3.1.B"/>
        <s v="constientizarea unor capitole si informatii necesare elaborarii cererilor de finantare.Cunosterea ultimelor modificari cerute prin ghiduri"/>
        <s v="Cunostintele dobandite au ajutat in mare masura la indeplinirea atributiilor de serviciu."/>
        <s v="O intelegere mult mai buna a modalitatilor de aplicare a legii in practica achizitilor publice"/>
        <s v="La nivelul instituției desfășurăm din 2019 un proiect in cadrul IPA-CBC Romania-Serbia, iar din 2020 un proiect pe SUERD"/>
        <s v="O mai buna intelegere a procesului de privind accesarea FEN"/>
        <s v="Aprobarea finanțării unui proiect"/>
        <s v="Avand elementele de baza explicate cu mare usurinta au fost accesate fondurile europene."/>
        <s v="Am intocmit cerere de rambursare pt un proiect prin PNDR_x000a_Am reusit sa deblochez proiectul de implentare WI FI 4 EU"/>
        <s v="Participarea la mai multe comisii de evaluare pe fonduri europene"/>
        <s v="informatii despre perioada de programare 2014-2020"/>
        <s v="derularea activitatilor respectand ghidul de finantare, inregistrarea documentelor, intocmirea documentelor etc"/>
        <s v="-"/>
        <s v="A fost primul meu contact cu acest subiect,astfel ca cel putin cunostintele teoretice au cunoscut o imbunatatire semnificativa."/>
        <s v="DEZBATERI ARGUMENTATE PRIVIND DIVERSE SPETE. "/>
      </sharedItems>
    </cacheField>
    <cacheField name="10. În ce măsură îmbunătăţirea_x000a_competenţelor dumneavoastră în domeniul accesării fondurilor europene se_x000a_datorează sesiunilor de instruire la care ați participat în cadrul POAT_x000a_2014-2020?" numFmtId="49">
      <sharedItems count="3">
        <s v=""/>
        <s v="În mare măsură"/>
        <s v="În foarte mare măsură"/>
      </sharedItems>
    </cacheField>
    <cacheField name="11. Vă rugăm să oferiți câteva exemple." numFmtId="49">
      <sharedItems count="14">
        <s v=""/>
        <s v="Am înțeles modalitatea de completare a cererilor de finanțare. "/>
        <s v="au condus la imbunatarirea activitatilor ulterioare, inclusiv amendarea unor cereri de finantare."/>
        <s v="Cunostintele dobandite au ajutat in mare masura la indeplinirea atributiilor de serviciu."/>
        <s v="Cunoștințele legate de accesarea fondurilor europene și derularea proiectelor erau foarte mici înainte de efectuarea cursului"/>
        <s v="Identificarea cu ușurintă a surselor de finanțare, a condițiilor de eligibilitate. _x000a_"/>
        <s v="Am scrisun proiect care a fost evaluat de CE si a fost aprobat, iar acum este in implementare."/>
        <s v="Intocmirea documentelor necesare depunerii cererii de finantare"/>
        <s v="Suntem pregatiti sa accesam fonduri indiferent de obiectul de activitate"/>
        <s v="De la un novice in domeniu am ajuns sa-mi dau si cu parerea!"/>
        <s v="Numirea că președinte al comisiei de evaluare"/>
        <s v="-"/>
        <s v="Aceasta sesiune a constituit singura ocazie de a-mi imbunatati competentele."/>
        <s v="DEZBATERI ARGUMENTATE PRIVIND DIVERSE SPETE. "/>
      </sharedItems>
    </cacheField>
    <cacheField name="12. În ce măsură identificați_x000a_mai ușor oportunități de finanțare din fonduri europene nerambursabile în urma_x000a_sesiunilor de instruire la care ați participat în cadrul POAT 2014-2020?" numFmtId="49">
      <sharedItems count="5">
        <s v=""/>
        <s v="În foarte mare măsură"/>
        <s v="În mare măsură"/>
        <s v="Nu știu / Nu răspund"/>
        <s v="În mică măsură"/>
      </sharedItems>
    </cacheField>
    <cacheField name="13. În ce măsură pregătiți_x000a_propuneri de proiecte mai complexe în urma sesiunilor de instruire la care ați_x000a_participat în cadrul POAT 2014-2020?" numFmtId="49">
      <sharedItems count="4">
        <s v=""/>
        <s v="În mare măsură"/>
        <s v="În mică măsură"/>
        <s v="Nu știu / Nu răspund"/>
      </sharedItems>
    </cacheField>
    <cacheField name="14. În ce măsură pregătiți_x000a_propuneri de proiecte care obțin un punctaj mai bun în urma sesiunilor de_x000a_instruire la care ați participat în cadrul POAT 2014-2020?" numFmtId="49">
      <sharedItems count="5">
        <s v=""/>
        <s v="În foarte mare măsură"/>
        <s v="În mare măsură"/>
        <s v="În mică măsură"/>
        <s v="Nu știu / Nu răspund"/>
      </sharedItems>
    </cacheField>
    <cacheField name="15. În ce măsură pregătiți_x000a_propuneri de proiecte într-un timp mai scurt în urma sesiunilor de instruire la_x000a_care ați participat în cadrul POAT 2014-2020?" numFmtId="49">
      <sharedItems count="4">
        <s v=""/>
        <s v="În mare măsură"/>
        <s v="În mică măsură"/>
        <s v="Nu știu / Nu răspund"/>
      </sharedItems>
    </cacheField>
    <cacheField name="16. În ce măsură ați observat o modificare a competențelor dumneavoastră în ce privește organizarea și derularea procedurilor de achiziții_x000a_publice în perioada 2014-2020?" numFmtId="49">
      <sharedItems count="6">
        <s v=""/>
        <s v="Nu s-au modificat"/>
        <s v="Nu știu / Nu răspund"/>
        <s v="Au scăzut în mică măsură"/>
        <s v="Au crescut în mare măsură"/>
        <s v="Au crescut în mică măsură"/>
      </sharedItems>
    </cacheField>
    <cacheField name="17. Vă rugăm să oferiți câteva exemple." numFmtId="49">
      <sharedItems count="59" longText="1">
        <s v=""/>
        <s v="a crescut considerabil capacitatea de a diferentia achizitiile de indata "/>
        <s v="Competente privind evitarea conflictului de interese."/>
        <s v="Aprofundarea notiunilor"/>
        <s v="Evaluare eficienta in cadrul unor proceduri de atribuire a contractelor de achizitii publice"/>
        <s v="Desfasurarea licitatiilor si incheierea contractelor de achizitie publica s-au realizat mai usor si cu profesionalism."/>
        <s v="-"/>
        <s v="Procesul de achiziție s-a derulat mai rapid."/>
        <s v="in cadrul cursurilor ni s- a explicat modul de abordare al COM legat de verificarea acizitiilor publice si ca atare s- a redus gradul de eroare si a crescut gradul de absorbtie al fondurilor europene"/>
        <s v="Efectuare de proceduri de achiziții publice complexe - licitație deschisă și concesionări de servicii publice"/>
        <s v="Exemple practice privind folosirea documentatiei de atribuire , strategie  de contractare , folosirea factorilor de evaluare"/>
        <s v="..."/>
        <s v="CUNOASTEREA IN AMANUNT A PROCEDURILOR DE ACHIZITII"/>
        <s v="AM INTELES NOUA LEGISLATIE IN DOMENIUL ACHIZITIILOR PUBLICE"/>
        <s v="Intocmire documentatie de atribuire, spete noi "/>
        <s v="Eu detin o functie publica in departament de investitii si nu aveam cunostinte de achizitii.Dupa acest curs am cnunoscut o evolutie importanta in ceea ce ma priveste.Consider ca sunt extrem de importante aceste formari ,cu atat mai mult cu cat cursurile au avut si forma aplicativa.Un alt factor important este ca in administratia publica locala este important sa cunosti mai multe domenii ( din cauza lipsei ocuparii tuturor posturilor din organigrama institutiei)."/>
        <s v="Abilitate în a interpreta prevederile legale și aplicabilitatea practică a avesteia"/>
        <s v="Cunostintele dobandite in cadrul cursului au fost utilizate in calitatea mea de membru in comisiile de evaluare."/>
        <s v="Am lucrat si adaugat clauze in contracte de achizitie publica._x000a_Am aprofundat studiul legislatiei._x000a_As dori sa imbunatatesc in continuare forma contractelor den achizitie publica."/>
        <s v="cunosterea mai buna a procedurilor de achizitiilor, abordarea de diverse spete in achizitii"/>
        <s v="Am retinut diverse aspecte din spetele discutate pe care le-am aplicat in activitatea mea"/>
        <s v="Desi nu lucrez direct in achizitii publice, inteleg mult mai bine modalitatea de derulare a procedurilor."/>
        <s v="intelegerea mai bine a legislatiei, identificarea mai facila a greselilor frecvente din documentatuule intocmite in cadrul procedurii"/>
        <s v="Am inteles mai bine aplicarea procedurilor"/>
        <s v="Actualizarea informatiilor in domeniul achizitiilor publice"/>
        <s v="Am dobandit o mai buna intelegere a regulilor privind planificarea si aplicarea procedurilor de achizitie publica. "/>
        <s v="mi-am consolidat cunostintele si aptitudinile legate de achizitiile publice si SEAP "/>
        <s v="Am avansat pe plan profesional, prin participarea în cadrul cursului a dobândit o mai buna înțelegere a modalităților și a legislației în ceea ce privește achizițiile publice. "/>
        <s v="- în identificarea specificațiilor tehnice_x000a_- în stabilirea și definirea factorilor de evaluare_x000a_- în evaluarea ofertelor depuse și în formularea răspunsurilor la clarificările primite pe parcursul derulării procedurii de achiziție publică"/>
        <s v="Tratarea cu ușurintă a spețelor legate de achizițiile publice aferente proiectelor accesate"/>
        <s v="Dupa curs am initiat o procedura de achizitie, urmeaza sa derulam si  alte proceduri."/>
        <s v="elaborare, modificare PAAP, strategia de contractare"/>
        <s v="DAtorita exemplelor primite la cursuri in vederea intocmirii documentatiei de atribuire cat si exemplelor de utilizare a programului SEAP "/>
        <s v="Au devenit activitatea de bază. Modificările legislative reprezintă o provocare continuă, care determină nevoia continuă de a cunoaște modificările legislative. Ele reprezintă și un element de disconfort, ca urmare a faptului că este necesară oferirea continuă de explicații, la întrebări de tipul: ,,Acum 1-2 ani am făcut așa, și a fost bine. De ce acum nu mai este bine?"/>
        <s v="Sunt mai atenta la detalii"/>
        <s v="Am inteles mai bine anumite prevederi legislative/cerinte ale AM si astfel am putut aplica mai bine informatiile in practica"/>
        <s v="Am inteles mult mai bine legislatia pe domeniul achizitiilor. Cunosc mai bine locatiile de unde pot afla permanent informatii actualizate."/>
        <s v="Am beneficiat de bunele practici oferite de formator si participanti "/>
        <s v="AM PLANIFICAT MAI BINE PROCEDURILE"/>
        <s v="am participat la evaluarea ofertelor depuse pentru atribuirea contractelor de achizitie publica"/>
        <s v="au fost multiple modificari in legislatia din domeniul achizitiilor si cursul m-a ajutat sa observ impactul acestor modificari si gradul de intelegere de catre autoritatile contractante."/>
        <s v="achizitiile   au  fost realizate fara a fi aplicate  reduceri procentuale "/>
        <s v="transparenta ,legalitate,"/>
        <s v="Elaborare documnte privind achizitiile publice"/>
        <s v="Experienta lectirilor a fost utila in gasirea unor solutii adaptate la realitate"/>
        <s v="legislatie achizitii, exemple de buna practica"/>
        <s v="Interes in ceea ce privește dezbaterile pe teme privitoare la modificări in domeniul achiztiilor; interes pentru intelegerea unor studii de caz."/>
        <s v="aprofundarea legislatiei in domeniul achizitiilor publice"/>
        <s v="familiarizarea cu moficiarile in ceea ce priveste prevederile legale"/>
        <s v="participarea ca membru in comisii de evaluare"/>
        <s v="a crescut numarul contractelor spre implementare"/>
        <s v="Au fost dezbatute subiecta deja stiute. Noutatea a constat in cazuistica prezentata."/>
        <s v="detineam deja competente in organizarea și derularea procedurilor de achiziții publice"/>
        <s v="Competente ridicate in elaborarea strategiei de contractare, de stabilire a valorii estimate a procedurilor, de derulare a procedurilor"/>
        <s v="Cursul mi-a adus cateva exemple practice utile, dar progresul personal l-am obtinut prin studiu/informare personala"/>
        <s v="Am încercat să aplic conceptele predate la aceste cursuri, în mod special cel al transparenței proceselor de achiziție publică, în măsura în care mi s-a permis."/>
        <s v="Dezbaterile care au avut loc intre participanti  privind modul de interpretare si abordare a legislatiei din domeniul achizitiilor publice"/>
        <s v="grad sporit de competenta in calitate de membru in cadrul comisiilor de evaluare oferte"/>
        <s v="fiind în comisiile de evaluare a licitatiilor,am dobândit  și am asimilat mult mai eficient procedurile."/>
      </sharedItems>
    </cacheField>
    <cacheField name="18. În ce măsură îmbunătățirea_x000a_competenţelor dumneavoastră în ce privește organizarea și derularea_x000a_procedurilor de achiziții publice se datorează sesiunilor de instruire la care_x000a_a participat în cadrul POAT 2014-2020?" numFmtId="49">
      <sharedItems count="12">
        <s v=""/>
        <s v="I) În foarte mare măsură"/>
        <s v="II) În mare măsură"/>
        <s v="III) În mică măsură"/>
        <s v="IV) În foarte mică măsură"/>
        <s v="V) Nu știu / Nu răspund"/>
        <s v="În foarte mare măsură" u="1"/>
        <s v="În foarte mică măsură" u="1"/>
        <s v="În mică măsură" u="1"/>
        <s v="Nu știu / Nu răspund" u="1"/>
        <s v="În mare măsură" u="1"/>
        <s v=" În foarte mare măsură" u="1"/>
      </sharedItems>
    </cacheField>
    <cacheField name="19. Vă rugăm să oferiți câteva exemple." numFmtId="49">
      <sharedItems count="43" longText="1">
        <s v=""/>
        <s v="si acum folosesc schite de achizitii intocmite la curs, pentru verificarea departamentului de achizitii publice "/>
        <s v="Incompatibilitatile si evitarea conflictului de interese trebuie verificat pe tot parcursul unei proceduri de atribuire chiar si in etapa de post atribuire."/>
        <s v="Nu am mai facut greseli in efectuarea procedurilor de achizitie publica"/>
        <s v="Pregatirea si derularea  procedurilor intr-un mod eficient"/>
        <s v="Am implementat si finalizat achizitii pe fonduri europene fara probleme."/>
        <s v="-"/>
        <s v="Au fost utile cunoștințele dobândite. "/>
        <s v="la cursuri se discuta spete speciifce sau comune mai multor tari si dezbate modul de solutionare"/>
        <s v="Efectuare de proceduri de achiziții publice complexe - licitație deschisă și concesionări de servicii publice"/>
        <s v="Folosirea unor documente specifice si utilizarea de modele și bune practici "/>
        <s v="...."/>
        <s v="CUNOASTEREA IN AMANUNT A PROCEDURILOR DE ACHIZITII"/>
        <s v="Cunostintele dobandite in cadrul cursului au fost utilizate in calitatea mea de membru in comisiile de evaluare"/>
        <s v="Cu ocazia participarii la cursurile de formare am capatat noi informatii si am constatat faptul ca respectivele informatii pot fi aplicate in activitatea cotidiana."/>
        <s v="aprofundarea unor aspecte teoretice si practice"/>
        <s v="o mai bună comandă asupra procedurilor de achiziție publică"/>
        <s v="Exemplele practice au fost bine venite"/>
        <s v="Cresterea eficientei in elaborarea documentatiei aferenta achiyitiilor publice"/>
        <s v="Explicatiile prezentate de lector in cadrul sesiunilor de instruire a contribuit la depasirea dificultatilor in a interpreta unele prevederi ale textului de lege cu incidenta in  domeniul achizitiilor publice. La aceasta contribuind și exemplele concrete și exercițiile practice din cadrul instruirii și, in special, competențele deosebite și profesionalismul de care a dat dovada dna lector."/>
        <s v="prin participarea la sesiune de formare mi-am consolidat cunostintele legate de legislatie si diversele situatii care pot aparea "/>
        <s v="O mai buna înțelegere a aplicării procedurilor de achiziție publica"/>
        <s v="prin intermediul instruirii mi-am clarificat aspecte legate de etapele concrete ale unei proceduri de achiziție publică, precum și cu privire la modul în care se formulează factorii de evaluare."/>
        <s v="Dupa curs am initiat o procedura de achizitie, urmeaza sa derulam si  alte proceduri."/>
        <s v="Am primit informații care mi-au permis să îmi îmbunătățesc nivelul de pregătire tehnică și de analiză a informațiior."/>
        <s v="Decizii strategice_x000a_"/>
        <s v="S-au oferit analize de caz. Lectorii au fost din domeniu, profesionisti."/>
        <s v="AM INVATAT DIN EXEMPLELE PRACTICE DESFASURATE LA INSTRUIRE"/>
        <s v="analizare și dicuții în cadrul grupului de lucru pe fișele de evaluare - Componenta tehnică în vederea elaborării /finalizării clarificărilor aferente externalizării pachetelor de servicii de organizare și formare"/>
        <s v="au fost multiple modificari in legislatia din domeniul achizitiilor si cursul m-a ajutat sa observ impactul acestor modificari si gradul de intelegere de catre autoritatile contractante."/>
        <s v="schimbarile permanente ale legislatiei impun actualizarea informatiilor si cunostintelor atat prin studiul individual cat si prin participarea la diferite sesiuni de instruire"/>
        <s v="o buna cunoastere a programului de achizitii publice"/>
        <s v="Organizarea, planificarea achizitiilor, derularea procedurilor, operatiuni devenite facile ca urmare a discutiilor legate de modul concret de aplicare a legislatiei incidente"/>
        <s v="verificarea dosarelor care se incarca in mysmis"/>
        <s v="clarificare spete"/>
        <s v="exemplele practice oferite in timpul cursurilor de catre formatori"/>
        <s v="am participat in comisii de evaluare inainte de a participa la sesiunea de instruire"/>
        <s v="nu stiu ce sa spun."/>
        <s v="A se vedea raspunsul de la pct. 17"/>
        <s v="dezbateri argumentate pe spete privind derularea procedurilor de achiziții publice cu lectorul si ceilalti  participanti."/>
        <s v="Am inteles detaliat continutul unei documentatii de achizitie publica si ce implica elaborarea unui caiet de sarcini"/>
        <s v="Înțelegerea instrumentelor de lucru puse la dispoziție de ANAP"/>
        <s v="am dobandit cunostinte din studiul individual, nu am urmat cursuri pe domeniul indicat"/>
      </sharedItems>
    </cacheField>
    <cacheField name="20. În ce măsură a crescut_x000a_eficiența dumnveavoastră în pregătirea și derularea procedurilor de achiziții_x000a_publice în urma sesiunilor de instruire la care ați participat în cadrul POAT_x000a_2014-2020?" numFmtId="49">
      <sharedItems/>
    </cacheField>
    <cacheField name="21. În ce măsură ați observat o modificare a competențelor dumneavoastră în domeniul prevenirii neregulilor și fraudei în perioada 2014-2020?" numFmtId="49">
      <sharedItems/>
    </cacheField>
    <cacheField name="22. Vă rugăm să oferiți câteva exemple." numFmtId="49">
      <sharedItems/>
    </cacheField>
    <cacheField name="23. În ce măsură creșterea_x000a_competenţelor dumneavoastră în domeniul prevenirii neregulilor și fraudei se_x000a_datorează sesiunilor de instruire la care ați participat în cadrul POAT_x000a_2014-2020?" numFmtId="49">
      <sharedItems/>
    </cacheField>
    <cacheField name="24. Vă rugăm să oferiți câteva_x000a_exemple." numFmtId="49">
      <sharedItems/>
    </cacheField>
    <cacheField name="25. În ce măsură ați observat o modificare a competențelor dumneavoastră în ce privește elaborarea cererilor de finanțare și_x000a_de rambursare, respectiv a rapoartelor de progres în perioada 2014-2020?" numFmtId="49">
      <sharedItems/>
    </cacheField>
    <cacheField name="26. Vă rugăm să oferiți câteva exemple." numFmtId="49">
      <sharedItems/>
    </cacheField>
    <cacheField name="27. În ce măsură îmbunătăţirea_x000a_competențelor dumneavoastră în ce privește elaborarea cererilor de finanțare și_x000a_de rambursare, respectiv a rapoartelor de progres se datorează sesiunilor de_x000a_instruire la care a participat în cadrul POAT 2014-2020?" numFmtId="49">
      <sharedItems/>
    </cacheField>
    <cacheField name="28. Vă rugăm să oferiți câteva exemple." numFmtId="49">
      <sharedItems/>
    </cacheField>
    <cacheField name="29. În ce măsură a crescut_x000a_eficiența dumnveavoastră în elaborarea cererilor de finanțare și de rambursare,_x000a_respectiv a rapoartelor de progres în urma sesiunilor de instruire la care ați_x000a_participat în cadrul POAT 2014-2020?" numFmtId="49">
      <sharedItems/>
    </cacheField>
    <cacheField name="30. În ce măsură ați observat o modificare a competențelor dumneavoastră în domeniul prelucrării datelor cu caracter personal_x000a_în perioada 2014-2020?" numFmtId="49">
      <sharedItems/>
    </cacheField>
    <cacheField name="31. Vă rugăm să oferiți câteva exemple." numFmtId="49">
      <sharedItems/>
    </cacheField>
    <cacheField name="32. În ce măsură îmbunătăţirea_x000a_competenţelor dumneavoastră în domeniul prelucrării datelor cu caracter_x000a_personal se datorează sesiunilor de instruire la care ați participat în cadrul_x000a_POAT 2014-2020?" numFmtId="49">
      <sharedItems/>
    </cacheField>
    <cacheField name="33. Vă rugăm să oferiți câteva exemple." numFmtId="49">
      <sharedItems/>
    </cacheField>
    <cacheField name="34. În ce măsură ați observat o modificare a competențelor dumneavoastră în domeniul managementului de proiect în perioada_x000a_2014-2020?" numFmtId="49">
      <sharedItems/>
    </cacheField>
    <cacheField name="35. Vă rugăm să oferiți câteva exemple." numFmtId="49">
      <sharedItems longText="1"/>
    </cacheField>
    <cacheField name="36. În ce măsură creșterea_x000a_competenţelor dumneavoastră în domeniul managementului de proiect se datorează_x000a_sesiunilor de instruire la care ați participat în cadrul POAT 2014-2020?" numFmtId="49">
      <sharedItems/>
    </cacheField>
    <cacheField name="37. Vă rugăm să oferiți câteva exemple." numFmtId="49">
      <sharedItems longText="1"/>
    </cacheField>
    <cacheField name="38. În ce_x000a_măsură ați observat o modificare a competențelor dumneavoastră de analiză economico-financiară în_x000a_perioada 2014-2020?" numFmtId="49">
      <sharedItems/>
    </cacheField>
    <cacheField name="39. Vă rugăm să oferiți câteva exemple." numFmtId="49">
      <sharedItems/>
    </cacheField>
    <cacheField name="40. În ce_x000a_măsură creșterea competenţelor_x000a_dumneavoastră de analiză_x000a_economico-financiară se datorează sesiunilor de_x000a_instruire la care ați participat în cadrul POAT 2014-2020?" numFmtId="49">
      <sharedItems/>
    </cacheField>
    <cacheField name="41. Vă rugăm să oferiți câteva exemple." numFmtId="49">
      <sharedItems/>
    </cacheField>
    <cacheField name="42. În ce măsură ați observat o modificare a competențelor dumneavoastră în desfășurarea activității în sectorul_x000a_de apă și apă și uzată în perioada 2014-2020?" numFmtId="49">
      <sharedItems/>
    </cacheField>
    <cacheField name="43. Vă rugăm să oferiți câteva exemple." numFmtId="49">
      <sharedItems/>
    </cacheField>
    <cacheField name="44. În ce măsură îmbunătăţirea_x000a_competenţelor dumneavoastră în desfășurarea activității în sectorul de apă și_x000a_apă uzată se datorează sesiunilor_x000a_de instruire la care ați participat în cadrul POAT 2014-2020?" numFmtId="49">
      <sharedItems/>
    </cacheField>
    <cacheField name="45. Vă rugăm să oferiți câteva exemple." numFmtId="49">
      <sharedItems count="1">
        <s v=""/>
      </sharedItems>
    </cacheField>
    <cacheField name="46. Ați_x000a_observat efecte neașteptate pozitive sau negative în urma sesiunilor de_x000a_instruire la care ați participat în cadrul POAT 2014-2020?" numFmtId="49">
      <sharedItems count="7">
        <s v=""/>
        <s v="Nu am observat alte efecte"/>
        <s v="Da, efecte neașteptate pozitive"/>
        <s v="Da, efecte neașteptate negative"/>
        <s v="Nu știu"/>
        <s v="Nu am observat alte efecte,Nu știu"/>
        <s v="Da, efecte neașteptate pozitive,Nu știu"/>
      </sharedItems>
    </cacheField>
    <cacheField name="47. Vă rugăm să oferiți câteva_x000a_exemple de efecte neașteptate pozitive observate." numFmtId="49">
      <sharedItems count="41">
        <s v=""/>
        <s v="Am inteles mai bine procedurile de lucru si cum se aplica legislatia"/>
        <s v="discutie pe diverse spete"/>
        <s v="S-au discutat cateva exemple practice si spete care mi-au oferit posibilitatea sa analizez situatiile din alt punct de vedere"/>
        <s v="A fost o grupa cu experti foarte buni in domeniile lor de expertiza, si da, chiar a fost un schimb de experienta de bune practici. "/>
        <s v="Cooperarea ulterioară cu unii din participanții de la cursuri."/>
        <s v="detaliez aspecte noi"/>
        <s v="-"/>
        <s v="Gandire critica, sintetica, incredere in a coordona un colectiv de elaborare proiect"/>
        <s v="Observ mai ușor conexiunile dintre obiective, cerințe și nevoi. Identific cu ușurință și claritate scopurile urmărite prin programele de finanțare."/>
        <s v="Ideea de a se efectua plata prestatiilor sociale cu carduri speciale"/>
        <s v="Acest training m-a făcut să realizez ca asta vreau să fac mai departe în cariera mea."/>
        <s v="facilitarea networking-ului"/>
        <s v="Intelegerea limbajului intortocheat al ghidurilor de finantare"/>
        <s v="o mai buna aplicare in practica a legii"/>
        <s v="CUNOASTEREA  UNOR POSIBILI COLABORATORI, SCHIMB DE EXPERIENTE, "/>
        <s v="Mi-a fost mult mai usor sa imi indeplinesc sarcinile de serviciu"/>
        <s v="Raspunsuri din partea formatorilor asupra problemelor ridicate de cei ce au urmat cursurile de formare"/>
        <s v="Completarea informatiilor pe care nu le cunosteam m-au scos din impas in evaluarea ofertelor ,reusind sa finalizez evaluarea fara probleme."/>
        <s v="utilizare cu sucvces a resurselor din proiect si fructificare la maxim a economiilor disponibile"/>
        <s v="Efectuare de proceduri de achiziții publice complexe - licitație deschisă și concesionări de servicii publice"/>
        <s v="Schimb de documente și bune practici "/>
        <s v="...."/>
        <s v="Dezvoltarea abilitatii in luarea unor decizii cu usurinta in situatii diverse."/>
        <s v="In primul rand colega mea de la achizitii poate pleca in concediu linistita.In alta ordine de idei la semnarea contractelor si pe toata perioada de derulare a contractelor discutam in aceeasi termeni."/>
        <s v="Tangenta cu domenii oarecum colaterale care pot imbunatati activitatea in achizitii publice (ex. prevederi ale legislatiei privind conflictului de interese)."/>
        <s v="o mai bună înțelegere a procesului de achiziții"/>
        <s v="- Interactiunea cu alti colegi din diverse institutii publice_x000a_- Schimbul de idei, discutii constructive asupra spetelor_x000a_- Discutii cu privire la legislatia in vigoare si cum ajuta sau afecteaza activitatea fiecaruia_x000a_"/>
        <s v="Am dobandit o mai buna siguranta in actiunile pe care le realizez și in lunarea unor decizii."/>
        <s v="studiile de caz prezentate au dus la o mai buna intelegere a legislatiei"/>
        <s v="Prin participarea la curs am putut lua și păstra legătura cu mai mulți colegi din tara pe linia achizițiilor publice._x000a_Acest lucru fiind de un real folos. _x000a_Întotdeauna mai multe opinii asupra unei spete duce la rezultate mai bune în rezolvarea acesteia. "/>
        <s v="Am stabilit legaturi cu alti colegi cu care am colaborat dupa curs."/>
        <s v="În ceea ce privește elaborarea strategiei de contractare și în întocmirea Fișei de date și Anunțului de participare."/>
        <s v="Inteleg legislatia mai bine"/>
        <s v="unnou nou domeniu de activitate"/>
        <s v="Efectele nu au fost neaparat neasteptate, ma asteptam sa imi imbogatesc cunostintele in urma cursurilor de formare, pentru ca asa este normal."/>
        <s v="armonizarea informatiilor cu alte departamente"/>
        <s v="Imbogatirea bagajului de cunostinte"/>
        <s v="prin fructificarea relatiilor cu membrii participanti/lector care au experianta in achizitii publice"/>
        <s v="Am gasit solutii pentru fundamentarea unor sectiuni in caietul de sarcini"/>
        <s v="am observat unele erori în caietele de sarcini,în documentele depuse la licitații_x000a_"/>
      </sharedItems>
    </cacheField>
    <cacheField name="48. Vă rugăm să oferiți câteva exemple de efecte neașteptate negative observate." numFmtId="49">
      <sharedItems count="3">
        <s v=""/>
        <s v="unele persoane se retrag din proiecte din cauza constientizarii responsabilitatii care incumba scrierii si implementarii proiectelor"/>
        <s v="Nu pot scrie aici"/>
      </sharedItems>
    </cacheField>
    <cacheField name="48. În ce_x000a_măsură efectele obținute în urma participării la sesiunile de_x000a_instruire în cadrul POAT 2014-2020 s-au menținut până în prezent / se vor_x000a_menține în viitor?" numFmtId="49">
      <sharedItems containsBlank="1" count="15">
        <s v=""/>
        <s v="II) În mare măsură"/>
        <s v="VI) Nu știu / Nu răspund"/>
        <m/>
        <s v="V) Deloc"/>
        <s v="I) În foarte mare măsură"/>
        <s v="III) În mică măsură"/>
        <s v="IV) În foarte mică măsură"/>
        <s v="În foarte mare măsură" u="1"/>
        <s v="III) În mare măsură" u="1"/>
        <s v="În foarte mică măsură" u="1"/>
        <s v="În mică măsură" u="1"/>
        <s v="Nu știu / Nu răspund" u="1"/>
        <s v="Deloc" u="1"/>
        <s v="În mare măsură" u="1"/>
      </sharedItems>
    </cacheField>
    <cacheField name="49. Vă_x000a_rugăm să menționați motivele pentru care considerați că efectele obținute în_x000a_urma participării la sesiunile de instruire în cadrul POAT 2014-2020 s-au_x000a_menținut până în prezent / se vor menține în viitor ori nu." numFmtId="49">
      <sharedItems count="93" longText="1">
        <s v=""/>
        <s v="Ajutor atat pe orizontala prin imaprtasirea de experiente din domeniul vizat, cat si pe verticala prin deprinderea de cunostinte noi"/>
        <s v="Prin acumularea cunostiintelor si posibilitatea de a aprofunda aceste cunostiinte "/>
        <s v="formarea profesionala continua este obligatorie pentru ca un functionar sa aiba o activitate buna"/>
        <s v="Multe informatii le-am implementat"/>
        <s v="Intrucat legislatia privind achizitiile publice, atat cea nationala cat si cea europeana, este in continua modificare, inclusiv prin jurisprudenta, este posibil ca spetele/cazurile practice/solutiile discutate in cadrul sesiunilor sa numai fie de actualitate"/>
        <s v="ORICE INFORMATIE SE MENTINE ATATA TIMP CAT O IMPLEMENTEZI "/>
        <s v="În cadrul sesiunii de instruire s-au folosit metode de predare interactive și constructive, astfel procesul de învățare este mai facil și are un impact mai mare asupra individului. "/>
        <s v="Efectele se vor mentine atat timp cat persoana respectiva va avea aceleasi atributii legate de elaborarea proiectelor si implementarea tehnica si financiara a lor. De asemenea, se vor mentine in masura in care procedurile nu vor suferi modificari dese sau majore."/>
        <s v="oarecum inca lucrez cu acestea"/>
        <s v="Răspunsurile lectorului la întrebări concrete din domeniul AP m-au ajutat la lămurirea unor aspecte specifice activității mele profesionale."/>
        <s v="implementarea proiectelor nu este usoara, chiar si cele POAT, orice noua abilitate obtinuta, orice noua informatie, ma ajuta in munca depusa."/>
        <s v="instruirea a fost benefica si trebuie continuata la fiecare doi ani pentru a mentine un nivelul ridicat profesional al persoanelor instruite"/>
        <s v="Nemodificarea legislației în domeniu"/>
        <s v="Pentru ca am inteles anumite aspecte care inainte de curs nu le puteam aplica."/>
        <s v="- Sedimentarea cunoștințelor acumulate;_x000a_- Pe alocuri, îmbunătățirea cunoștințelor (evoluția societății);_x000a_- Oportunitate privind segmentul relaționare/colaborare inter-umană, inter-instituții, idei noi de proiecte."/>
        <s v="am continuat sa imi desfasor activitatea in dmeniul managementului de proiect "/>
        <s v="Sesiunile de formare trebuie adaptate nevoilor actuale, noilor tendinte si contextului actual."/>
        <s v="sunt o persoana autodidacta, proactiva, implicata"/>
        <s v="nu am primit nici o informatie pe care sa nu o fi cunoscut deja; absenta accesului la MySMIS a facut sesiunea complet inutila"/>
        <s v="Foarte bine exemplificat"/>
        <s v="Le aplic la locul de munca "/>
        <s v="Am elaborat o cerere de finantare si vom aplica si in viitor pentru exercitiul financiar 2021 - 2027"/>
        <s v="Prin prisma atribuțiilor funcției pe care am deținut-o intr-o perioadă, am fost direct implicat in absorbția proiectelor, scrierea și verificarea caietelor de sarcini pentru achiziția diverșilor consultanți, iar cunoștințele dobândite la curs mi-au fost de real ajutor. Sunt sigur că acestea mă vor ajuta și în viitor, inclusiv pe plan personal, deși actuala funcție nu mai presupune implicarea directă în accesarea fondurilor ori urmărirea proiectelor aflate în derulare."/>
        <s v="Am fost informat despre viitoarea metoda de a se efectua plata prestatiilor sociale prin cardiri preplatie si aceasta informatie este foarte utila"/>
        <s v="In conditiiile in care imi desfășor activitatea in management de proiect informatiile acumulate in urma cursurilor imi sunt necesar zilnic"/>
        <s v=" o mai buna intelegere a prevederilor legale"/>
        <s v="am capata experienta, mi-am insusit modaliatile de abordare si aplicare a informatiilor si a legislatiei "/>
        <s v="Avand in vedere ca ISU Giurgiu este implicat in continuare in proiecte finantate din fonduri europene, competentele dobandite in cadrul programelor de pregatire au avut un rol important pentru parcurgerea tuturor etapelor de la ideea de proiect pana la realizare. Totodata au fost create premizele favorabile pentru initierea unor noi proiecte in vederea acoperirii tuturor valentelor specifice domeniului de activitate. "/>
        <s v="utilizarea informatiilor/notiunilor insusite la curs"/>
        <s v="-"/>
        <s v="Am obtinut unele informatii utile pentru desfasurarea activitatii prezente"/>
        <s v="Consider ca am acumulat cunostinte noi privind utilizarea platformei EMME."/>
        <s v="Informatiile sunt de actualitate"/>
        <s v="Prin cunoștințele dobandite."/>
        <s v="Cunostintele acumulate"/>
        <s v="Legislatia este in permanenta schimbare, au aparut Instructiuni noi ale ANAP, SEAP-ul s-a modificat in sensul ca au aparut functionalitati noi"/>
        <s v="s-au mentinut si se imbunatatesc"/>
        <s v="voi continua sa lucrez pe proiecte"/>
        <s v="Informarea"/>
        <s v="Aplicabilitate "/>
        <s v="Notiunile referitoare la tematicile abordate in cadrul sesiunilor de instruire vor continua sa aiba aplicabilitate si in exercitiul financiar subsecvent."/>
        <s v="consider ca urmeaza sa utilizez in continuare informatiile acumulate"/>
        <s v="S-au menținut prin realizarea de rapoarte la care  nu s-au mai solicitat clarificări."/>
        <s v="Pregatire profesionala"/>
        <s v="Daca la asemenea instruiri ar participa toate persoanele implicate in derularea unui proiect ar rezulta efecte pozitive in mare masura."/>
        <s v="OAMENII CUNOSCUTI_x000a_FORMATORII_x000a_GRUPURILE REALIZATE SI PASTRATE CU PARTICIPANTII LA CURS "/>
        <s v="cunostintele dobandite nu mai pot fi pierdute "/>
        <s v="Am pastrat legatura cu colegii care au participat la curs"/>
        <s v="Nefiind aduse mari modificari asupra legislatiei privind achizitiile publice, se mentin efectele bune obtinute."/>
        <s v="Efectele obtinute in urma participarii la sesiune au avut efecte pozitive atat profesional cat si colegial,intrucat sau mentinut si se mentin in continuare atat din punct de vedere informational cat si in colaborare cu alte institutii participante la sesiune."/>
        <s v="Formatorul a oferit informatiile intr-un mod clar, concis si bine structurat, astfel incat informatiile acumulate au fost foarte bine insusite."/>
        <s v="Deoarece au fost utile desfășurării activității. "/>
        <s v="Se vor mentine doar pe perioada actualelor proiecte."/>
        <s v="Efectuare de proceduri de achiziții publice complexe - licitație deschisă și concesionări de servicii publice"/>
        <s v="Schimbarile dese ale legislației fac ca acestea să necesite formare continuă in domeniul achizitiilor publice"/>
        <s v="..."/>
        <s v="EXEMPLELE OFERITE LA CURS SUNT PRACTICE"/>
        <s v="Intrucat activitatea mea de serviciu este intr-o continua dezvoltare și atat timp cat pun in practica cunostintele, metodele si tehnicile avansate, dobandite de-alungul timpului în desfasurarea sarcinile de serviciu."/>
        <s v="Principalul motiv este evolutia mea ca si functionar."/>
        <s v="Deoarece sunt implicată în continuare în procesul achizițiilor publice"/>
        <s v="Cunostintele teoretice dobandite in cadrul cursului sunt utilizate practic in desfasurarea activitatii profesionale."/>
        <s v="Forma contractelor de achizitie publica imbunatatita cu clauze specifice o folosesc in mod curent, o voi folosi si pe viitor, cu intentia de a o perfectiona."/>
        <s v="Unul din motivele pentru care efectele obtinute in urma sesiunii de intruire in cadru POAT 2014-2020 s-au mentinut neschimbate este faptul ca legislatia este neschimbata sau daca au fost facute modificari legislative, nu au vizat activitatea pe care o desfasor. "/>
        <s v="in functie de situatiile concrete ce vor aparea"/>
        <s v=" Frecventa crescurta a organizarii sesiunilor de instruire"/>
        <s v="Instruirea la care am participat a fost in masura sa imi dezvolte capacitatea generală de analiză și gandirea critica."/>
        <s v="Relațiile cu ceilalți colegi participanți la curs, dainuiesx în timp, astfel cum am zis mai sus, mai multe opinii asupra unei spete pot duce la o mărire a șansei de reușită și performanta crescuta. "/>
        <s v="Efectele s-au menținut și se vor menține pentru ca derulez in continuare activitate de implementare a proiectelor finantate din POAT 2014-2020. "/>
        <s v="utilizez frecvent aceste informatii"/>
        <s v="A fost o instruire buna, bazata pe exemple concrete din experienta cursantilor"/>
        <s v="Se văd în rezultatele obținute în urma activității desfășurate."/>
        <s v="au fost bine explicate prin aplicatii practice"/>
        <s v="Datorita experientei de zi cu zi"/>
        <s v="aceste efecte pot fi mentinute in viitor doar prin continuarea acestei actiuni de formare profesionala a beneficiarilor"/>
        <s v="- am baze solide de cunostinte in domeniu_x000a_- pot afla studii de caz similare"/>
        <s v="Feedbackul cursului de formare este unul cu impact pe termen lung"/>
        <s v="am reusit sa ma organizez mai bine"/>
        <s v="Cursul a scos in evidenta modificarile legislative aplicabile si la acest moment."/>
        <s v="efectele pozitive se vor mentine in viitor deoarece a fost clarificat , in cadul sesiunilor, modul de completare si de sustinere a celor raportate prin cererile de rambursare si prin rapoartele de progres"/>
        <s v="o mai buna cunoastere pentru nou"/>
        <s v="Experienta si cunostintele acumulate au stat la baza bunelor practici in derularea procedurilor de achizitii, in plus  bunele practici au fost diseminate colaboratorilor pentru a putea fi aplicate la nivelul tuturor procedurilor de achizitii derulate."/>
        <s v="Domeniu foarte vast, cu o dinamica specifica, ce necesita informare permanenta."/>
        <s v="motivele ar fi acelea ca odata acumulate niste cunostinte pur si simplu le am, nu le uit."/>
        <s v="momentan nu particip in comisii de evaluare"/>
        <s v="in opinia mea, sesiunile de instruire sa fie mai concrte."/>
        <s v="Cazuistica se schimba/se poate schimba functie de speta"/>
        <s v="Efectele detinerii cunostintelor  teoretice si practice se vor mentine si in viitor."/>
        <s v="Aplicarea practica a acestora determina insusirea pe termen lung"/>
        <s v="nu am"/>
        <s v="Nu pot menționa"/>
        <s v="Nu este cazul"/>
        <s v="am fost de acord să mă implic mai mult având cunoștințe adecvate procedurilor"/>
      </sharedItems>
    </cacheField>
    <cacheField name="50. Din perspectiva / experiența_x000a_dumneavoastră, au existat factori interni caracteristici POAT (care_x000a_țin de logica de intervenție și de implementare a programului), care au influențat pozitiv sau negativ eficacitatea, impactul și_x000a_sustenabilitatea efectelor obținute_x000a_în urma participării la sesiunile de instruire în cadrul POAT 2014-2020?" numFmtId="49">
      <sharedItems count="7">
        <s v=""/>
        <s v="Nu știu / Nu răspund"/>
        <s v="Nu"/>
        <s v="Da, factori pozitivi"/>
        <s v="Da, factori negativi"/>
        <s v="Da, factori pozitivi,Nu știu / Nu răspund"/>
        <s v="Da, factori pozitivi,Nu"/>
      </sharedItems>
    </cacheField>
    <cacheField name="51. Vă rugăm să oferiți câteva_x000a_exemple de factori interni pozitivi observați." numFmtId="49">
      <sharedItems count="38">
        <s v=""/>
        <s v="Sprijinul prin dezvoltarea resursei umane, cu impact foarte pozitiv asupra acumularii/aprofundarii  de cunostiinte"/>
        <s v="A fost explicat tot procesul de accesare a FEN. "/>
        <s v="profesionalism orientat catre obtinerea rezultatelor programului"/>
        <s v="deschiderea catre o mai mare eficienta"/>
        <s v="lectori profesionisti"/>
        <s v="- Modul de relaționare/colaborare în toate etapele unui proiect, _x000a_- Modul de gestionare a unor situații/activități diferite întâlnite în perioada de implementare a unui proiect._x000a_"/>
        <s v="lectori priceputi "/>
        <s v="-"/>
        <s v="Cazare, instruire, feed-back excelente"/>
        <s v="Modaliatatea interactiva de realizare a cursului, activitatile practice si metodele de evaluare"/>
        <s v="Factori pozitivi: modul de organizare a sesiunii de pregătire (locație, timp, dotare), modul de desfășurare a orelor de curs, (program, tip de predare, exemple), experiența lectorilor/profesorilor "/>
        <s v="curricula de formare si exemplele practice au facilitat experienta ulterioara de zi de zi "/>
        <s v="Utilizarea metodelor moderne pentru intelegerea in profunzime a topicurilor abordate."/>
        <s v="Multe informatii sunt de ajutor"/>
        <s v="o buna cunoastere si corelare a legislatiei europene in legislatia romaneasca"/>
        <s v="disponibilitatea colegilor din POAT pentru a ne sprijini in intelegerea activitatilor specifice"/>
        <s v="Exemplificare obiectiva"/>
        <s v="Buna comunicare"/>
        <s v="formatorii au fost bine pregatiti"/>
        <s v="exemplele reale atipice pe care am exersat notiunile teoretice la cursuri "/>
        <s v="Modalitatea de prezentare si continutul cursului"/>
        <s v="Perspective bune asupra abordarii formarii"/>
        <s v="Atat organizarea ,pesoanele intalnite cat si formatori au avut influenta  pozitiva."/>
        <s v="existenta ghidului beneficiarului s a efectelor acestuia._x000a_mai multa claritate in cerintele POAT fata de benefciari"/>
        <s v="Oportunitatea efectuării achizițiilor publice din cererile de finanțare"/>
        <s v="utilizarea unor formatori specializati"/>
        <s v="...."/>
        <s v="evaluarea achizitiilor prin prisma legislatiei in vigoare"/>
        <s v="brainstormingul participantilor, caliataea formatorului"/>
        <s v="Atmosfera de desfășurare a cursului"/>
        <s v="suportul tehnic primit din partea ofiterilor de proiect de fiecare data cand identificam un aspect care necesita clarificare"/>
        <s v="lectorii profesionisti"/>
        <s v="Cursurile au transmis un mesaj unitar."/>
        <s v="posibilitatea de a te oerfectiona si in alte domenii de activitate"/>
        <s v="Dorinta de a interactiona"/>
        <s v="procesul de raportare corelat cu planul achizitiilor publice din proiect"/>
        <s v="comunicarea cu alți colegi,cu alte segmente de administrație,atât centrală cât și municipală"/>
      </sharedItems>
    </cacheField>
    <cacheField name="52. Vă rugăm să oferiți câteva exemple de factori interni negativi observați." numFmtId="49">
      <sharedItems count="6" longText="1">
        <s v=""/>
        <s v="risipa banilor publici prin alocarea acestora pentru un training inutil; practic a fost un turism balnear gratuit in timpul serviciului"/>
        <s v="La nivelul factorilor interni se constata o tendinta accentuata in ceea ce priveste supra-normarea si supra-verificarea, contrar cerintelor de simplificare la nivelul tuturor PO, afectatnd eficacitatea sesiunilor de instruire in aplicarea unor proceduri greoaie si excesive."/>
        <s v="Organizarea cu intarziere a cursului fata de anul 2014."/>
        <s v="Faptul  ca numarul de posturi  in institutiile mici este  limitat  si    persoana care se ocupă de achizitii are foarte  multe atributii "/>
        <s v="in primul rand, exista o ruptura intre realitate si raportare.Raportarea este mult mai complicata decat realitatea."/>
      </sharedItems>
    </cacheField>
    <cacheField name="53. Din perspectiva / experiența_x000a_dumneavoastră, au existat factori externi de naturi diferite_x000a_(legislativă, instituțională, socială, economică), care au_x000a_influențat pozitiv sau negativ eficacitatea și sustenabilitatea efectelor obținute în urma participării la sesiunile de_x000a_instruire în cadrul POAT 2014-2020?" numFmtId="49">
      <sharedItems count="6">
        <s v=""/>
        <s v="Nu știu / Nu răspund"/>
        <s v="Nu"/>
        <s v="Da, factori pozitivi"/>
        <s v="Da, factori negativi"/>
        <s v="Da, factori pozitivi,Da, factori negativi"/>
      </sharedItems>
    </cacheField>
    <cacheField name="54. Vă rugăm să oferiți câteva exemple de factori externi pozitivi observați." numFmtId="49">
      <sharedItems count="22">
        <s v=""/>
        <s v="În urma sesiunilor de instruire s-au creat unele relații sociale între participanți, atât între cursanți cât și între cursanți și formatori. "/>
        <s v="Experiența formatorilor care a fost împărtășită cursanților."/>
        <s v="legislativi, institutionali"/>
        <s v="Colaborarea interinstitutionala excelenta"/>
        <s v="traineri calificati care au oferit din experienta practica a dansilor"/>
        <s v="Foarte important: cheltuirea banilor europeni in proiecte sustenabile"/>
        <s v="Modul de colaborare cu celelalte compatimente"/>
        <s v="Gratuitatea cursurilor"/>
        <s v="lectori extraordinari "/>
        <s v="Legislativi"/>
        <s v="Stabilitatea legislativa in domeniul achizitiilor publice."/>
        <s v="Factorii pozitiva enumerayti mai sus_x000a_"/>
        <s v="...."/>
        <s v="Vasta pregatire a lectorlor"/>
        <s v="Da,  o mai buna înțelegere legislativa_x000a_Lucrul în echipa"/>
        <s v="in primul rand, partea de comunicare intre reprezentanti s-a imbunatatit si modul de lucru, prin aplicarea cunostintelor dobandite"/>
        <s v="Contributia trainerilor"/>
        <s v="participarea la proiectul de achizitii publice"/>
        <s v="Factori institutionali, cerificarea competentelor a dus la o crestere a credibilitatii"/>
        <s v="factorul pozitiv este ca am avut si noi dupa mult timp instruri.schimbul de exprerienta ad hoc este benefic, transmiterea directa a informatiilor este benefica si are un impact pozitiv"/>
        <s v="am aflat proceduri noi din alte segmente de administrație,oportuniți din alte regiuni administrative a tării"/>
      </sharedItems>
    </cacheField>
    <cacheField name="55. Vă rugăm să oferiți câteva exemple de factori externi negativi observați." numFmtId="49">
      <sharedItems count="20" longText="1">
        <s v=""/>
        <s v="Da intodeauna asupra oricarui proiect pot intervenii factori externi negativi prin schimbarii legislative foarte dese, schimbari nesustenabile din punct de vedere politic, schimbarii asupra cadrului economic "/>
        <s v="nu poti elabora cereri de rambursare daca nu ai cheltuit - nu poti cheltui fara contractare - in lipsa aprobarii bugetului national nu ai contractare chiar daca ai finalizat procedura de achizitie publica"/>
        <s v="modificarea constanta a legislatiei, modificare platformei SEAP fara adaptare totala la legislatie"/>
        <s v="La cursurile de pregatire au participat oameni care nu au legatura cu proiectele, au venit in concediu. Ca o recompensa pt nimic. "/>
        <s v="pandemia covid 19"/>
        <s v="Insuficienta alocare financiara pentru anume axe si domenii"/>
        <s v="Factori economici/instituționali: ar fi trebuit ca mai multe persoane să beneficieze de astfel de cursuri, în special cei încadrați pe posturi cu atribuții în accesarea sau urmărirea derulării proiectelor."/>
        <s v="Legislatia, modul de lucru si instructiunile in domeniul fondurilor europene este in continua schimbare, astfel ca informatiile obtinute la un moment dat nu mai sunt de actualitate in scurt timp dupa desfasurarea acestor instruiri."/>
        <s v="legislatie ambigua, necuprinzatoare "/>
        <s v="factori negativi frecventele modificari legislative si de management"/>
        <s v="Lipsa ofertanților pe piața concurențială"/>
        <s v="Legislația și hotararile Curtii de Apel si deciziile CNCS sunt uneori contradictorii și greu de urmărit "/>
        <s v="frecventa modificarilor legislative, lipsa vointei politice de a legifera  in sens pozitiv"/>
        <s v="modificarea permanenta a legislatiei"/>
        <s v="Modificările legislative din anii 2019-2020.  Și modul de completare a DUAE integrat în SEAP, de către operatorii economici, care nu mai pot să îl modifice (corecteze, actualizeze) este un element negativ. Sau modul în care se preiau informațiile (datele personale ale persoanelor cu funcții de decizie) din SEAP în aplicația ANI (www.integritate ....), care sunt consumatoare de timp și care după mesajul hilare de genul ,,aplicația este interconectată”, iar te obligă să reintroduci date care au fost odată introduse în aplicația SEAP (adrese, nr. de telefon, adrese de email, sex, etc) sunt iritante. Ai nevoie de ore întregi când trebuie să completezi 50-60 de persoane. Pare că aceste aplicații sunt realizate cu scopul de a stresa și irita, nu de a ajuta și a contribui la dezvoltarea țării noastre."/>
        <s v="Gradul de conformare a celorlalte compartimente care furnizeaza date responsabilului de achizitii publice, in aceeasi masura cu managementu de varf."/>
        <s v="Modificari legislative "/>
        <s v="modificari legislative"/>
        <s v="Nu pot scrie aic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6">
  <r>
    <d v="2021-02-24T06:16:09"/>
    <d v="2021-02-24T06:18:10"/>
    <s v="IP Address"/>
    <s v="86.122.127.6"/>
    <n v="100"/>
    <n v="121"/>
    <s v="True"/>
    <d v="2021-02-24T06:18:12"/>
    <s v="R_6J20pi0Obq4lzQR"/>
    <s v=""/>
    <s v=""/>
    <s v="gabi.chisu@apa-canal2000.ro"/>
    <s v=""/>
    <n v="44.850006103515625"/>
    <n v="24.866699218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17:57"/>
    <d v="2021-02-24T06:18:36"/>
    <s v="IP Address"/>
    <s v="213.177.4.50"/>
    <n v="100"/>
    <n v="39"/>
    <s v="True"/>
    <d v="2021-02-24T06:18:37"/>
    <s v="R_2YaGRFI2lGRv60y"/>
    <s v=""/>
    <s v=""/>
    <s v="coman.irina@ansvsa.ro"/>
    <s v=""/>
    <n v="44.49560546875"/>
    <n v="26.05380249023437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4T06:20:12"/>
    <d v="2021-02-24T06:20:50"/>
    <s v="IP Address"/>
    <s v="5.2.180.116"/>
    <n v="100"/>
    <n v="37"/>
    <s v="True"/>
    <d v="2021-02-24T06:20:51"/>
    <s v="R_Q5EcTvbkq1kpbTr"/>
    <s v=""/>
    <s v=""/>
    <s v="andreeamihaela.andrei@gmail.com"/>
    <s v=""/>
    <n v="44.946701049804688"/>
    <n v="26.0128021240234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21:27"/>
    <d v="2021-02-24T06:23:48"/>
    <s v="IP Address"/>
    <s v="213.177.21.202"/>
    <n v="100"/>
    <n v="140"/>
    <s v="True"/>
    <d v="2021-02-24T06:23:50"/>
    <s v="R_3nqrQsb9yAvxPBu"/>
    <s v=""/>
    <s v=""/>
    <s v="teodora.gheorghiu@gmail.com"/>
    <s v=""/>
    <n v="45.798995971679688"/>
    <n v="24.14349365234375"/>
    <s v="email"/>
    <s v="RO"/>
    <s v="Instituție publică"/>
    <s v=""/>
    <s v="Da"/>
    <s v="Altele. Vă rugăm să specificați:"/>
    <s v="Achizitii publice"/>
    <s v=""/>
    <s v=""/>
    <s v=""/>
    <s v=""/>
    <s v=""/>
    <s v=""/>
    <s v=""/>
    <s v=""/>
    <s v=""/>
    <s v=""/>
    <s v=""/>
    <s v=""/>
    <s v=""/>
    <s v=""/>
    <s v=""/>
    <s v=""/>
    <x v="0"/>
    <x v="0"/>
    <x v="0"/>
    <x v="0"/>
    <x v="0"/>
    <x v="0"/>
    <x v="0"/>
    <x v="0"/>
    <x v="0"/>
    <x v="0"/>
    <x v="0"/>
    <x v="0"/>
    <x v="0"/>
    <x v="0"/>
    <x v="0"/>
    <x v="0"/>
    <x v="0"/>
    <x v="0"/>
    <x v="0"/>
    <x v="0"/>
    <x v="0"/>
    <x v="0"/>
    <x v="0"/>
    <x v="0"/>
    <x v="0"/>
    <s v=""/>
    <s v="Nu am observat alte efecte"/>
    <s v=""/>
    <s v=""/>
    <s v="În mare măsură"/>
    <s v="Ajutor atat pe orizontala prin imaprtasirea de experiente din domeniul vizat, cat si pe verticala prin deprinderea de cunostinte noi"/>
    <s v="Nu știu / Nu răspund"/>
    <s v=""/>
    <s v=""/>
    <s v="Nu știu / Nu răspund"/>
    <s v=""/>
    <s v=""/>
  </r>
  <r>
    <d v="2021-02-24T06:23:03"/>
    <d v="2021-02-24T06:24:46"/>
    <s v="IP Address"/>
    <s v="109.96.245.32"/>
    <n v="100"/>
    <n v="102"/>
    <s v="True"/>
    <d v="2021-02-24T06:24:47"/>
    <s v="R_22Y2diiHLQ6Y8vr"/>
    <s v=""/>
    <s v=""/>
    <s v="diana.cacoveanu81@gmail.com"/>
    <s v=""/>
    <n v="45.113204956054688"/>
    <n v="23.913803100585938"/>
    <s v="email"/>
    <s v="RO"/>
    <s v="Instituție publică"/>
    <s v=""/>
    <s v="Da"/>
    <s v="Aplicarea legislației în domeniul ajutorului de stat"/>
    <s v=""/>
    <s v="Nu s-au modificat"/>
    <s v=""/>
    <s v=""/>
    <s v=""/>
    <s v=""/>
    <s v=""/>
    <s v=""/>
    <s v=""/>
    <s v=""/>
    <s v=""/>
    <s v=""/>
    <s v=""/>
    <s v=""/>
    <s v=""/>
    <s v=""/>
    <s v=""/>
    <x v="0"/>
    <x v="0"/>
    <x v="0"/>
    <x v="0"/>
    <x v="0"/>
    <x v="0"/>
    <x v="0"/>
    <x v="0"/>
    <x v="0"/>
    <x v="0"/>
    <x v="0"/>
    <x v="0"/>
    <x v="0"/>
    <x v="0"/>
    <x v="0"/>
    <x v="0"/>
    <x v="0"/>
    <x v="0"/>
    <x v="0"/>
    <x v="0"/>
    <x v="0"/>
    <x v="0"/>
    <x v="0"/>
    <x v="0"/>
    <x v="0"/>
    <s v=""/>
    <s v="Nu am observat alte efecte"/>
    <s v=""/>
    <s v=""/>
    <s v="Nu știu / Nu răspund"/>
    <s v=""/>
    <s v="Nu"/>
    <s v=""/>
    <s v=""/>
    <s v="Nu"/>
    <s v=""/>
    <s v=""/>
  </r>
  <r>
    <d v="2021-02-24T06:24:10"/>
    <d v="2021-02-24T06:27:27"/>
    <s v="IP Address"/>
    <s v="91.206.158.67"/>
    <n v="100"/>
    <n v="196"/>
    <s v="True"/>
    <d v="2021-02-24T06:27:29"/>
    <s v="R_3GeVi111r1uRmqG"/>
    <s v=""/>
    <s v=""/>
    <s v="dny_42@yahoo.com"/>
    <s v=""/>
    <n v="44.420501708984375"/>
    <n v="26.16900634765625"/>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În mare măsură"/>
    <s v=""/>
    <s v="Nu"/>
    <s v=""/>
    <s v=""/>
    <s v="Da, factori pozitivi"/>
    <s v=""/>
    <s v=""/>
  </r>
  <r>
    <d v="2021-02-24T06:27:25"/>
    <d v="2021-02-24T06:27:57"/>
    <s v="IP Address"/>
    <s v="86.105.216.130"/>
    <n v="100"/>
    <n v="32"/>
    <s v="True"/>
    <d v="2021-02-24T06:27:59"/>
    <s v="R_31iosQuH5D6vNEo"/>
    <s v=""/>
    <s v=""/>
    <s v="simona.negrila@rcc.ro"/>
    <s v=""/>
    <n v="44.49560546875"/>
    <n v="26.053802490234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28:19"/>
    <d v="2021-02-24T06:29:00"/>
    <s v="IP Address"/>
    <s v="85.120.75.140"/>
    <n v="100"/>
    <n v="41"/>
    <s v="True"/>
    <d v="2021-02-24T06:29:01"/>
    <s v="R_2OIUD42mQlN0ziW"/>
    <s v=""/>
    <s v=""/>
    <s v="cristina.pop@gov.ro"/>
    <s v=""/>
    <n v="44.49560546875"/>
    <n v="26.053802490234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18:49"/>
    <d v="2021-02-24T06:29:51"/>
    <s v="IP Address"/>
    <s v="213.177.24.82"/>
    <n v="100"/>
    <n v="662"/>
    <s v="True"/>
    <d v="2021-02-24T06:29:53"/>
    <s v="R_1K73CzSFmayH7ge"/>
    <s v=""/>
    <s v=""/>
    <s v="florin.cochintu@anfp.gov.ro"/>
    <s v=""/>
    <n v="47.166702270507813"/>
    <n v="27.600006103515625"/>
    <s v="email"/>
    <s v="RO"/>
    <s v="Instituție publică"/>
    <s v=""/>
    <s v="Da"/>
    <s v="Elaborarea cererilor de finanțare,Elaborarea cererilor de rambursare și a rapoartelor de progres"/>
    <s v=""/>
    <s v=""/>
    <s v=""/>
    <s v=""/>
    <s v=""/>
    <s v=""/>
    <s v=""/>
    <s v=""/>
    <s v=""/>
    <s v=""/>
    <s v=""/>
    <s v=""/>
    <s v=""/>
    <s v=""/>
    <s v=""/>
    <s v=""/>
    <s v=""/>
    <x v="0"/>
    <x v="0"/>
    <x v="0"/>
    <x v="0"/>
    <x v="0"/>
    <x v="1"/>
    <x v="1"/>
    <x v="1"/>
    <x v="1"/>
    <x v="1"/>
    <x v="0"/>
    <x v="0"/>
    <x v="0"/>
    <x v="0"/>
    <x v="0"/>
    <x v="0"/>
    <x v="0"/>
    <x v="0"/>
    <x v="0"/>
    <x v="0"/>
    <x v="0"/>
    <x v="0"/>
    <x v="0"/>
    <x v="0"/>
    <x v="0"/>
    <s v=""/>
    <s v="Nu am observat alte efecte"/>
    <s v=""/>
    <s v=""/>
    <s v="În mare măsură"/>
    <s v="Prin acumularea cunostiintelor si posibilitatea de a aprofunda aceste cunostiinte "/>
    <s v="Da, factori pozitivi"/>
    <s v="Sprijinul prin dezvoltarea resursei umane, cu impact foarte pozitiv asupra acumularii/aprofundarii  de cunostiinte"/>
    <s v=""/>
    <s v="Da, factori negativi"/>
    <s v=""/>
    <s v="Da intodeauna asupra oricarui proiect pot intervenii factori externi negativi prin schimbarii legislative foarte dese, schimbari nesustenabile din punct de vedere politic, schimbarii asupra cadrului economic "/>
  </r>
  <r>
    <d v="2021-02-24T06:29:17"/>
    <d v="2021-02-24T06:30:33"/>
    <s v="IP Address"/>
    <s v="5.2.177.158"/>
    <n v="100"/>
    <n v="76"/>
    <s v="True"/>
    <d v="2021-02-24T06:30:34"/>
    <s v="R_32SbcTVTn8jvf5j"/>
    <s v=""/>
    <s v=""/>
    <s v="laura17viorica@hotmail.com"/>
    <s v=""/>
    <n v="47.199996948242188"/>
    <n v="23.05000305175781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4T06:29:52"/>
    <d v="2021-02-24T06:30:35"/>
    <s v="Spam"/>
    <s v="5.2.177.158"/>
    <n v="100"/>
    <n v="42"/>
    <s v="True"/>
    <d v="2021-02-24T06:30:36"/>
    <s v="R_3PGHcQVvtEr10Q5"/>
    <s v=""/>
    <s v=""/>
    <s v="florinioan10@yahoo.com"/>
    <s v=""/>
    <n v="47.199996948242188"/>
    <n v="23.05000305175781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4T06:30:45"/>
    <d v="2021-02-24T06:31:57"/>
    <s v="IP Address"/>
    <s v="92.81.149.246"/>
    <n v="100"/>
    <n v="72"/>
    <s v="True"/>
    <d v="2021-02-24T06:31:58"/>
    <s v="R_2eVGNG6myGMeIwo"/>
    <s v=""/>
    <s v=""/>
    <s v="ispasveraana@yahoo.com"/>
    <s v=""/>
    <n v="45.753692626953125"/>
    <n v="21.2256927490234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28:39"/>
    <d v="2021-02-24T06:31:58"/>
    <s v="IP Address"/>
    <s v="5.14.154.240"/>
    <n v="100"/>
    <n v="199"/>
    <s v="True"/>
    <d v="2021-02-24T06:31:59"/>
    <s v="R_Zs3jycFuLlWR0ul"/>
    <s v=""/>
    <s v=""/>
    <s v="alex112nms@gmail.com"/>
    <s v=""/>
    <n v="44.180694580078125"/>
    <n v="28.634292602539063"/>
    <s v="email"/>
    <s v="RO"/>
    <s v="Instituție publică"/>
    <s v=""/>
    <s v="Da"/>
    <s v="Management de proiect"/>
    <s v=""/>
    <s v=""/>
    <s v=""/>
    <s v=""/>
    <s v=""/>
    <s v=""/>
    <s v=""/>
    <s v=""/>
    <s v=""/>
    <s v=""/>
    <s v=""/>
    <s v=""/>
    <s v=""/>
    <s v=""/>
    <s v=""/>
    <s v=""/>
    <s v=""/>
    <x v="0"/>
    <x v="0"/>
    <x v="0"/>
    <x v="0"/>
    <x v="0"/>
    <x v="0"/>
    <x v="0"/>
    <x v="0"/>
    <x v="0"/>
    <x v="0"/>
    <x v="0"/>
    <x v="0"/>
    <x v="0"/>
    <x v="0"/>
    <x v="1"/>
    <x v="0"/>
    <x v="0"/>
    <x v="0"/>
    <x v="0"/>
    <x v="0"/>
    <x v="0"/>
    <x v="0"/>
    <x v="0"/>
    <x v="0"/>
    <x v="0"/>
    <s v=""/>
    <s v="Nu am observat alte efecte"/>
    <s v=""/>
    <s v=""/>
    <s v="Deloc"/>
    <s v=""/>
    <s v="Nu"/>
    <s v=""/>
    <s v=""/>
    <s v="Nu"/>
    <s v=""/>
    <s v=""/>
  </r>
  <r>
    <d v="2021-02-24T06:31:16"/>
    <d v="2021-02-24T06:31:58"/>
    <s v="IP Address"/>
    <s v="5.13.135.231"/>
    <n v="100"/>
    <n v="42"/>
    <s v="True"/>
    <d v="2021-02-24T06:32:00"/>
    <s v="R_1MSsHuGdmxqYepv"/>
    <s v=""/>
    <s v=""/>
    <s v="ciprian.filoti@adrse.ro"/>
    <s v=""/>
    <n v="45.458694458007813"/>
    <n v="28.057998657226563"/>
    <s v="email"/>
    <s v="RO"/>
    <s v="ONG"/>
    <s v=""/>
    <s v="Nu"/>
    <s v=""/>
    <s v=""/>
    <s v=""/>
    <s v=""/>
    <s v=""/>
    <s v=""/>
    <s v=""/>
    <s v=""/>
    <s v=""/>
    <s v=""/>
    <s v=""/>
    <s v=""/>
    <s v=""/>
    <s v=""/>
    <s v=""/>
    <s v=""/>
    <s v=""/>
    <s v=""/>
    <x v="0"/>
    <x v="0"/>
    <x v="0"/>
    <x v="0"/>
    <x v="0"/>
    <x v="0"/>
    <x v="0"/>
    <x v="0"/>
    <x v="0"/>
    <x v="0"/>
    <x v="0"/>
    <x v="0"/>
    <x v="0"/>
    <x v="0"/>
    <x v="0"/>
    <x v="0"/>
    <x v="0"/>
    <x v="0"/>
    <x v="0"/>
    <x v="0"/>
    <x v="0"/>
    <x v="0"/>
    <x v="0"/>
    <x v="0"/>
    <x v="0"/>
    <s v=""/>
    <s v=""/>
    <s v=""/>
    <s v=""/>
    <s v=""/>
    <s v=""/>
    <s v=""/>
    <s v=""/>
    <s v=""/>
    <s v=""/>
    <s v=""/>
    <s v=""/>
  </r>
  <r>
    <d v="2021-02-24T06:28:29"/>
    <d v="2021-02-24T06:32:01"/>
    <s v="IP Address"/>
    <s v="213.177.24.82"/>
    <n v="100"/>
    <n v="211"/>
    <s v="True"/>
    <d v="2021-02-24T06:32:02"/>
    <s v="R_3LYFRXQ0VV3aBy4"/>
    <s v=""/>
    <s v=""/>
    <s v="paula.vitriuc@anfp.gov.ro"/>
    <s v=""/>
    <n v="47.166702270507813"/>
    <n v="27.600006103515625"/>
    <s v="email"/>
    <s v="RO"/>
    <s v="Instituție publică"/>
    <s v=""/>
    <s v="Da"/>
    <s v="Elaborarea cererilor de rambursare și a rapoartelor de progres"/>
    <s v=""/>
    <s v=""/>
    <s v=""/>
    <s v=""/>
    <s v=""/>
    <s v=""/>
    <s v=""/>
    <s v=""/>
    <s v=""/>
    <s v=""/>
    <s v=""/>
    <s v=""/>
    <s v=""/>
    <s v=""/>
    <s v=""/>
    <s v=""/>
    <s v=""/>
    <x v="0"/>
    <x v="0"/>
    <x v="0"/>
    <x v="0"/>
    <x v="0"/>
    <x v="2"/>
    <x v="0"/>
    <x v="2"/>
    <x v="0"/>
    <x v="2"/>
    <x v="0"/>
    <x v="0"/>
    <x v="0"/>
    <x v="0"/>
    <x v="0"/>
    <x v="0"/>
    <x v="0"/>
    <x v="0"/>
    <x v="0"/>
    <x v="0"/>
    <x v="0"/>
    <x v="0"/>
    <x v="0"/>
    <x v="0"/>
    <x v="0"/>
    <s v=""/>
    <s v="Nu am observat alte efecte"/>
    <s v=""/>
    <s v=""/>
    <s v="În mare măsură"/>
    <s v=""/>
    <s v="Da, factori pozitivi"/>
    <s v=""/>
    <s v=""/>
    <s v="Da, factori negativi"/>
    <s v=""/>
    <s v="nu poti elabora cereri de rambursare daca nu ai cheltuit - nu poti cheltui fara contractare - in lipsa aprobarii bugetului national nu ai contractare chiar daca ai finalizat procedura de achizitie publica"/>
  </r>
  <r>
    <d v="2021-02-24T06:27:22"/>
    <d v="2021-02-24T06:32:52"/>
    <s v="IP Address"/>
    <s v="92.82.150.132"/>
    <n v="100"/>
    <n v="330"/>
    <s v="True"/>
    <d v="2021-02-24T06:32:53"/>
    <s v="R_2P75dMGRPhK8uG5"/>
    <s v=""/>
    <s v=""/>
    <s v="vali.vornicu@ms.ro"/>
    <s v=""/>
    <n v="47.350006103515625"/>
    <n v="25.36669921875"/>
    <s v="email"/>
    <s v="RO"/>
    <s v="Instituție publică"/>
    <s v=""/>
    <s v="Da"/>
    <s v="Altele. Vă rugăm să specificați:"/>
    <s v="Audit Public Intern"/>
    <s v=""/>
    <s v=""/>
    <s v=""/>
    <s v=""/>
    <s v=""/>
    <s v=""/>
    <s v=""/>
    <s v=""/>
    <s v=""/>
    <s v=""/>
    <s v=""/>
    <s v=""/>
    <s v=""/>
    <s v=""/>
    <s v=""/>
    <s v=""/>
    <x v="0"/>
    <x v="0"/>
    <x v="0"/>
    <x v="0"/>
    <x v="0"/>
    <x v="0"/>
    <x v="0"/>
    <x v="0"/>
    <x v="0"/>
    <x v="0"/>
    <x v="0"/>
    <x v="0"/>
    <x v="0"/>
    <x v="0"/>
    <x v="0"/>
    <x v="0"/>
    <x v="0"/>
    <x v="0"/>
    <x v="0"/>
    <x v="0"/>
    <x v="0"/>
    <x v="0"/>
    <x v="0"/>
    <x v="0"/>
    <x v="0"/>
    <s v=""/>
    <s v="Da, efecte neașteptate pozitive"/>
    <s v="Am inteles mai bine procedurile de lucru si cum se aplica legislatia"/>
    <s v=""/>
    <s v="În mare măsură"/>
    <s v="formarea profesionala continua este obligatorie pentru ca un functionar sa aiba o activitate buna"/>
    <s v="Da, factori pozitivi"/>
    <s v=""/>
    <s v=""/>
    <s v="Da, factori pozitivi"/>
    <s v=""/>
    <s v=""/>
  </r>
  <r>
    <d v="2021-02-24T06:29:59"/>
    <d v="2021-02-24T06:33:05"/>
    <s v="IP Address"/>
    <s v="217.156.34.93"/>
    <n v="100"/>
    <n v="185"/>
    <s v="True"/>
    <d v="2021-02-24T06:33:06"/>
    <s v="R_3oGC6ukKYaJbOjO"/>
    <s v=""/>
    <s v=""/>
    <s v="florina.catanoiu@gmail.com"/>
    <s v=""/>
    <n v="45.699996948242188"/>
    <n v="27.183303833007813"/>
    <s v="email"/>
    <s v="RO"/>
    <s v="Instituție publică"/>
    <s v=""/>
    <s v="Da"/>
    <s v="Altele. Vă rugăm să specificați:"/>
    <s v="expert achizitii publice"/>
    <s v=""/>
    <s v=""/>
    <s v=""/>
    <s v=""/>
    <s v=""/>
    <s v=""/>
    <s v=""/>
    <s v=""/>
    <s v=""/>
    <s v=""/>
    <s v=""/>
    <s v=""/>
    <s v=""/>
    <s v=""/>
    <s v=""/>
    <s v=""/>
    <x v="0"/>
    <x v="0"/>
    <x v="0"/>
    <x v="0"/>
    <x v="0"/>
    <x v="0"/>
    <x v="0"/>
    <x v="0"/>
    <x v="0"/>
    <x v="0"/>
    <x v="0"/>
    <x v="0"/>
    <x v="0"/>
    <x v="0"/>
    <x v="0"/>
    <x v="0"/>
    <x v="0"/>
    <x v="0"/>
    <x v="0"/>
    <x v="0"/>
    <x v="0"/>
    <x v="0"/>
    <x v="0"/>
    <x v="0"/>
    <x v="0"/>
    <s v=""/>
    <s v="Da, efecte neașteptate pozitive"/>
    <s v="discutie pe diverse spete"/>
    <s v=""/>
    <s v="În foarte mare măsură"/>
    <s v="Multe informatii le-am implementat"/>
    <s v="Nu știu / Nu răspund"/>
    <s v=""/>
    <s v=""/>
    <s v="Nu știu / Nu răspund"/>
    <s v=""/>
    <s v=""/>
  </r>
  <r>
    <d v="2021-02-24T06:36:41"/>
    <d v="2021-02-24T06:37:08"/>
    <s v="IP Address"/>
    <s v="213.177.15.122"/>
    <n v="100"/>
    <n v="27"/>
    <s v="True"/>
    <d v="2021-02-24T06:37:09"/>
    <s v="R_1MPT0fihK9gJ306"/>
    <s v=""/>
    <s v=""/>
    <s v="raluca.marin@portal-braila.ro"/>
    <s v=""/>
    <n v="45.266693115234375"/>
    <n v="27.98330688476562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4T06:30:21"/>
    <d v="2021-02-24T06:38:11"/>
    <s v="IP Address"/>
    <s v="46.243.116.135"/>
    <n v="100"/>
    <n v="469"/>
    <s v="True"/>
    <d v="2021-02-24T06:38:12"/>
    <s v="R_C38t4kH50h7caIN"/>
    <s v=""/>
    <s v=""/>
    <s v="corina.lungu@eli-np.ro"/>
    <s v=""/>
    <n v="44.344192504882813"/>
    <n v="26.031692504882813"/>
    <s v="email"/>
    <s v="RO"/>
    <s v="Alt tip de instituție. Vă rugăm să specificați:"/>
    <s v="Institut de cercetare"/>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Da, efecte neașteptate pozitive"/>
    <s v="S-au discutat cateva exemple practice si spete care mi-au oferit posibilitatea sa analizez situatiile din alt punct de vedere"/>
    <s v=""/>
    <s v="În mică măsură"/>
    <s v="Intrucat legislatia privind achizitiile publice, atat cea nationala cat si cea europeana, este in continua modificare, inclusiv prin jurisprudenta, este posibil ca spetele/cazurile practice/solutiile discutate in cadrul sesiunilor sa numai fie de actualitate"/>
    <s v="Nu"/>
    <s v=""/>
    <s v=""/>
    <s v="Da, factori negativi"/>
    <s v=""/>
    <s v="modificarea constanta a legislatiei, modificare platformei SEAP fara adaptare totala la legislatie"/>
  </r>
  <r>
    <d v="2021-02-24T06:33:19"/>
    <d v="2021-02-24T06:40:34"/>
    <s v="IP Address"/>
    <s v="5.2.174.99"/>
    <n v="100"/>
    <n v="435"/>
    <s v="True"/>
    <d v="2021-02-24T06:40:36"/>
    <s v="R_z7nfNUhSFt0lzZD"/>
    <s v=""/>
    <s v=""/>
    <s v="valisterta41@yahoo.com"/>
    <s v=""/>
    <n v="47.133193969726563"/>
    <n v="24.500106811523438"/>
    <s v="email"/>
    <s v="RO"/>
    <s v="Instituție publică"/>
    <s v=""/>
    <s v="Da"/>
    <s v="Aplicarea legislației în domeniul ajutorului de stat,Prelucrarea datelor cu caracter personal,Management de proiect"/>
    <s v=""/>
    <s v="Au crescut în mare măsură"/>
    <s v="AM INTELES NOTIUNILE LA ACEL MOMENT , DIN PACATE NU AM IMPLEMENTAT SI ASTFEL ....CUNOSTINTELE DOBANDITE SE PIERD IN TIMP"/>
    <s v="În foarte mare măsură"/>
    <s v="AM INTELES NOTIUNILE LA ACEL MOMENT , DIN PACATE NU AM IMPLEMENTAT SI ASTFEL ....CUNOSTINTELE DOBANDITE SE PIERD IN TIMP"/>
    <s v=""/>
    <s v=""/>
    <s v=""/>
    <s v=""/>
    <s v=""/>
    <s v=""/>
    <s v=""/>
    <s v=""/>
    <s v=""/>
    <s v=""/>
    <s v=""/>
    <s v=""/>
    <x v="0"/>
    <x v="0"/>
    <x v="0"/>
    <x v="0"/>
    <x v="0"/>
    <x v="0"/>
    <x v="0"/>
    <x v="0"/>
    <x v="0"/>
    <x v="0"/>
    <x v="1"/>
    <x v="1"/>
    <x v="1"/>
    <x v="1"/>
    <x v="2"/>
    <x v="1"/>
    <x v="1"/>
    <x v="1"/>
    <x v="0"/>
    <x v="0"/>
    <x v="0"/>
    <x v="0"/>
    <x v="0"/>
    <x v="0"/>
    <x v="0"/>
    <s v=""/>
    <s v="Nu am observat alte efecte"/>
    <s v=""/>
    <s v=""/>
    <s v="În mare măsură"/>
    <s v="ORICE INFORMATIE SE MENTINE ATATA TIMP CAT O IMPLEMENTEZI "/>
    <s v="Nu știu / Nu răspund"/>
    <s v=""/>
    <s v=""/>
    <s v="Nu știu / Nu răspund"/>
    <s v=""/>
    <s v=""/>
  </r>
  <r>
    <d v="2021-02-24T06:32:59"/>
    <d v="2021-02-24T06:42:33"/>
    <s v="IP Address"/>
    <s v="89.136.23.197"/>
    <n v="100"/>
    <n v="573"/>
    <s v="True"/>
    <d v="2021-02-24T06:42:35"/>
    <s v="R_3EbgmnqT9671H5T"/>
    <s v=""/>
    <s v=""/>
    <s v="mariuss.maican@yahoo.com"/>
    <s v=""/>
    <n v="46.064102172851563"/>
    <n v="23.595306396484375"/>
    <s v="email"/>
    <s v="RO"/>
    <s v="Instituție publică"/>
    <s v=""/>
    <s v="Da"/>
    <s v="Accesarea fondurilor europene,Elaborarea cererilor de finanțare"/>
    <s v=""/>
    <s v=""/>
    <s v=""/>
    <s v=""/>
    <s v=""/>
    <s v="Au crescut în mare măsură"/>
    <s v="Am reușit să semnăm un contract de finanțare POR axa 3.1.B"/>
    <s v="În mare măsură"/>
    <s v="Am înțeles modalitatea de completare a cererilor de finanțare. "/>
    <s v="În foarte mare măsură"/>
    <s v="În mare măsură"/>
    <s v="În foarte mare măsură"/>
    <s v="În mare măsură"/>
    <s v=""/>
    <s v=""/>
    <s v=""/>
    <s v=""/>
    <x v="0"/>
    <x v="0"/>
    <x v="0"/>
    <x v="0"/>
    <x v="0"/>
    <x v="1"/>
    <x v="0"/>
    <x v="3"/>
    <x v="0"/>
    <x v="1"/>
    <x v="0"/>
    <x v="0"/>
    <x v="0"/>
    <x v="0"/>
    <x v="0"/>
    <x v="0"/>
    <x v="0"/>
    <x v="0"/>
    <x v="0"/>
    <x v="0"/>
    <x v="0"/>
    <x v="0"/>
    <x v="0"/>
    <x v="0"/>
    <x v="0"/>
    <s v=""/>
    <s v="Da, efecte neașteptate pozitive"/>
    <s v=""/>
    <s v=""/>
    <s v="În foarte mare măsură"/>
    <s v="În cadrul sesiunii de instruire s-au folosit metode de predare interactive și constructive, astfel procesul de învățare este mai facil și are un impact mai mare asupra individului. "/>
    <s v="Da, factori pozitivi"/>
    <s v="A fost explicat tot procesul de accesare a FEN. "/>
    <s v=""/>
    <s v="Da, factori pozitivi"/>
    <s v="În urma sesiunilor de instruire s-au creat unele relații sociale între participanți, atât între cursanți cât și între cursanți și formatori. "/>
    <s v=""/>
  </r>
  <r>
    <d v="2021-02-24T06:34:09"/>
    <d v="2021-02-24T06:43:06"/>
    <s v="IP Address"/>
    <s v="5.2.177.158"/>
    <n v="100"/>
    <n v="537"/>
    <s v="True"/>
    <d v="2021-02-24T06:43:07"/>
    <s v="R_1IxYRzavbZeNnRS"/>
    <s v=""/>
    <s v=""/>
    <s v="meseseniasistenta.soc@gmail.com"/>
    <s v=""/>
    <n v="47.199996948242188"/>
    <n v="23.050003051757813"/>
    <s v="email"/>
    <s v="RO"/>
    <s v="Instituție publică"/>
    <s v=""/>
    <s v="Da"/>
    <s v="Achiziții publice, conflict de interese și incompatibilități"/>
    <s v=""/>
    <s v=""/>
    <s v=""/>
    <s v=""/>
    <s v=""/>
    <s v=""/>
    <s v=""/>
    <s v=""/>
    <s v=""/>
    <s v=""/>
    <s v=""/>
    <s v=""/>
    <s v=""/>
    <s v="Au crescut în mică măsură"/>
    <s v="fiind în comisiile de evaluare a licitatiilor,am dobândit  și am asimilat mult mai eficient procedurile."/>
    <s v="Nu știu / Nu răspund"/>
    <s v=""/>
    <x v="0"/>
    <x v="0"/>
    <x v="0"/>
    <x v="0"/>
    <x v="0"/>
    <x v="0"/>
    <x v="0"/>
    <x v="0"/>
    <x v="0"/>
    <x v="0"/>
    <x v="0"/>
    <x v="0"/>
    <x v="0"/>
    <x v="0"/>
    <x v="0"/>
    <x v="0"/>
    <x v="0"/>
    <x v="0"/>
    <x v="0"/>
    <x v="0"/>
    <x v="0"/>
    <x v="0"/>
    <x v="0"/>
    <x v="0"/>
    <x v="0"/>
    <s v=""/>
    <s v="Da, efecte neașteptate pozitive"/>
    <s v="am observat unele erori în caietele de sarcini,în documentele depuse la licitații_x000a_"/>
    <s v=""/>
    <s v="În foarte mare măsură"/>
    <s v="am fost de acord să mă implic mai mult având cunoștințe adecvate procedurilor"/>
    <s v="Da, factori pozitivi"/>
    <s v="comunicarea cu alți colegi,cu alte segmente de administrație,atât centrală cât și municipală"/>
    <s v=""/>
    <s v="Da, factori pozitivi"/>
    <s v="am aflat proceduri noi din alte segmente de administrație,oportuniți din alte regiuni administrative a tării"/>
    <s v=""/>
  </r>
  <r>
    <d v="2021-02-24T06:42:09"/>
    <d v="2021-02-24T06:43:06"/>
    <s v="IP Address"/>
    <s v="89.39.81.162"/>
    <n v="100"/>
    <n v="56"/>
    <s v="True"/>
    <d v="2021-02-24T06:43:07"/>
    <s v="R_OBUaw0AxbzbQMnL"/>
    <s v=""/>
    <s v=""/>
    <s v="emil_constantin2005@yahoo.com"/>
    <s v=""/>
    <n v="45.458694458007813"/>
    <n v="28.0579986572265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41:24"/>
    <d v="2021-02-24T06:44:22"/>
    <s v="IP Address"/>
    <s v="89.35.192.238"/>
    <n v="100"/>
    <n v="178"/>
    <s v="True"/>
    <d v="2021-02-24T06:44:23"/>
    <s v="R_2pM4ukz3PUm9pMS"/>
    <s v=""/>
    <s v=""/>
    <s v="cristian.ristache@mmanpis.ro"/>
    <s v=""/>
    <n v="45.458694458007813"/>
    <n v="28.057998657226563"/>
    <s v="email"/>
    <s v="RO"/>
    <s v="Instituție publică"/>
    <s v=""/>
    <s v="Da"/>
    <s v="Achiziții publice, conflict de interese și incompatibilități"/>
    <s v=""/>
    <s v=""/>
    <s v=""/>
    <s v=""/>
    <s v=""/>
    <s v=""/>
    <s v=""/>
    <s v=""/>
    <s v=""/>
    <s v=""/>
    <s v=""/>
    <s v=""/>
    <s v=""/>
    <s v="Nu știu / Nu răspund"/>
    <s v=""/>
    <s v=""/>
    <s v=""/>
    <x v="0"/>
    <x v="0"/>
    <x v="0"/>
    <x v="0"/>
    <x v="0"/>
    <x v="0"/>
    <x v="0"/>
    <x v="0"/>
    <x v="0"/>
    <x v="0"/>
    <x v="0"/>
    <x v="0"/>
    <x v="0"/>
    <x v="0"/>
    <x v="0"/>
    <x v="0"/>
    <x v="0"/>
    <x v="0"/>
    <x v="0"/>
    <x v="0"/>
    <x v="0"/>
    <x v="0"/>
    <x v="0"/>
    <x v="0"/>
    <x v="0"/>
    <s v=""/>
    <s v="Da, efecte neașteptate pozitive"/>
    <s v=""/>
    <s v=""/>
    <s v="În mare măsură"/>
    <s v=""/>
    <s v="Da, factori pozitivi"/>
    <s v=""/>
    <s v=""/>
    <s v="Nu"/>
    <s v=""/>
    <s v=""/>
  </r>
  <r>
    <d v="2021-02-24T06:43:09"/>
    <d v="2021-02-24T06:45:13"/>
    <s v="IP Address"/>
    <s v="81.12.137.74"/>
    <n v="100"/>
    <n v="123"/>
    <s v="True"/>
    <d v="2021-02-24T06:45:14"/>
    <s v="R_AdFn8Fm2QD29rxf"/>
    <s v=""/>
    <s v=""/>
    <s v="dorina.stefania@yahoo.com"/>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44:58"/>
    <d v="2021-02-24T06:46:36"/>
    <s v="IP Address"/>
    <s v="213.233.88.76"/>
    <n v="100"/>
    <n v="97"/>
    <s v="True"/>
    <d v="2021-02-24T06:46:38"/>
    <s v="R_2ygx0xpG1GuwPAt"/>
    <s v=""/>
    <s v=""/>
    <s v="partnerships.cjg@gmail.com"/>
    <s v=""/>
    <n v="44.946701049804688"/>
    <n v="26.0128021240234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47:27"/>
    <d v="2021-02-24T06:48:22"/>
    <s v="IP Address"/>
    <s v="109.166.137.47"/>
    <n v="100"/>
    <n v="54"/>
    <s v="True"/>
    <d v="2021-02-24T06:48:23"/>
    <s v="R_1PbDPEimvJsyDh0"/>
    <s v=""/>
    <s v=""/>
    <s v="claudiumoldovan07@yahoo.com"/>
    <s v=""/>
    <n v="46.765594482421875"/>
    <n v="23.5944976806640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4T06:48:42"/>
    <d v="2021-02-24T06:49:27"/>
    <s v="Spam"/>
    <s v="81.12.137.74"/>
    <n v="100"/>
    <n v="44"/>
    <s v="True"/>
    <d v="2021-02-24T06:49:28"/>
    <s v="R_3jW1XnXakDWU0KA"/>
    <s v=""/>
    <s v=""/>
    <s v="doinasturzu68@yahoo.com"/>
    <s v=""/>
    <n v="44.429092407226563"/>
    <n v="26.100601196289063"/>
    <s v="e"/>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6:53:45"/>
    <d v="2021-02-24T06:54:09"/>
    <s v="IP Address"/>
    <s v="89.35.192.238"/>
    <n v="100"/>
    <n v="24"/>
    <s v="True"/>
    <d v="2021-02-24T06:54:11"/>
    <s v="R_3kj6bBbbh89Grws"/>
    <s v=""/>
    <s v=""/>
    <s v="capatana.adina@mmanpis.ro"/>
    <s v=""/>
    <n v="45.458694458007813"/>
    <n v="28.0579986572265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4T06:25:53"/>
    <d v="2021-02-24T06:58:57"/>
    <s v="IP Address"/>
    <s v="213.177.4.234"/>
    <n v="100"/>
    <n v="1983"/>
    <s v="True"/>
    <d v="2021-02-24T06:58:58"/>
    <s v="R_51kONQPZl7VPzoZ"/>
    <s v=""/>
    <s v=""/>
    <s v="sorin.bolchis@fonduri-ue.ro"/>
    <s v=""/>
    <n v="44.49560546875"/>
    <n v="26.053802490234375"/>
    <s v="email"/>
    <s v="RO"/>
    <s v="Instituție publică"/>
    <s v=""/>
    <s v="Da"/>
    <s v="Accesarea fondurilor europene,Elaborarea cererilor de finanțare,Elaborarea cererilor de rambursare și a rapoartelor de progres"/>
    <s v=""/>
    <s v=""/>
    <s v=""/>
    <s v=""/>
    <s v=""/>
    <s v="Au crescut în mare măsură"/>
    <s v="constientizarea unor capitole si informatii necesare elaborarii cererilor de finantare.Cunosterea ultimelor modificari cerute prin ghiduri"/>
    <s v="În mare măsură"/>
    <s v="au condus la imbunatarirea activitatilor ulterioare, inclusiv amendarea unor cereri de finantare."/>
    <s v="În mare măsură"/>
    <s v="În mare măsură"/>
    <s v="În mare măsură"/>
    <s v="În mare măsură"/>
    <s v=""/>
    <s v=""/>
    <s v=""/>
    <s v=""/>
    <x v="0"/>
    <x v="0"/>
    <x v="0"/>
    <x v="0"/>
    <x v="0"/>
    <x v="2"/>
    <x v="2"/>
    <x v="3"/>
    <x v="2"/>
    <x v="1"/>
    <x v="0"/>
    <x v="0"/>
    <x v="0"/>
    <x v="0"/>
    <x v="0"/>
    <x v="0"/>
    <x v="0"/>
    <x v="0"/>
    <x v="0"/>
    <x v="0"/>
    <x v="0"/>
    <x v="0"/>
    <x v="0"/>
    <x v="0"/>
    <x v="0"/>
    <s v=""/>
    <s v="Da, efecte neașteptate negative"/>
    <s v=""/>
    <s v="unele persoane se retrag din proiecte din cauza constientizarii responsabilitatii care incumba scrierii si implementarii proiectelor"/>
    <s v="În mare măsură"/>
    <s v="Efectele se vor mentine atat timp cat persoana respectiva va avea aceleasi atributii legate de elaborarea proiectelor si implementarea tehnica si financiara a lor. De asemenea, se vor mentine in masura in care procedurile nu vor suferi modificari dese sau majore."/>
    <s v="Nu"/>
    <s v=""/>
    <s v=""/>
    <s v="Nu"/>
    <s v=""/>
    <s v=""/>
  </r>
  <r>
    <d v="2021-02-24T06:57:15"/>
    <d v="2021-02-24T06:59:02"/>
    <s v="IP Address"/>
    <s v="89.35.192.238"/>
    <n v="100"/>
    <n v="106"/>
    <s v="True"/>
    <d v="2021-02-24T06:59:03"/>
    <s v="R_2dNkSThihBKG5AG"/>
    <s v=""/>
    <s v=""/>
    <s v="rotariu.mirela@mmanpis.ro"/>
    <s v=""/>
    <n v="45.458694458007813"/>
    <n v="28.057998657226563"/>
    <s v="email"/>
    <s v="RO"/>
    <s v="Instituție publică"/>
    <s v=""/>
    <s v="Da"/>
    <s v="Achiziții publice, conflict de interese și incompatibilități,Prevenirea neregulilor și a fraudei"/>
    <s v=""/>
    <s v=""/>
    <s v=""/>
    <s v=""/>
    <s v=""/>
    <s v=""/>
    <s v=""/>
    <s v=""/>
    <s v=""/>
    <s v=""/>
    <s v=""/>
    <s v=""/>
    <s v=""/>
    <s v="Nu s-au modificat"/>
    <s v=""/>
    <s v=""/>
    <s v=""/>
    <x v="0"/>
    <x v="1"/>
    <x v="0"/>
    <x v="0"/>
    <x v="0"/>
    <x v="0"/>
    <x v="0"/>
    <x v="0"/>
    <x v="0"/>
    <x v="0"/>
    <x v="0"/>
    <x v="0"/>
    <x v="0"/>
    <x v="0"/>
    <x v="0"/>
    <x v="0"/>
    <x v="0"/>
    <x v="0"/>
    <x v="0"/>
    <x v="0"/>
    <x v="0"/>
    <x v="0"/>
    <x v="0"/>
    <x v="0"/>
    <x v="0"/>
    <s v=""/>
    <s v="Nu am observat alte efecte"/>
    <s v=""/>
    <s v=""/>
    <s v="În mare măsură"/>
    <s v=""/>
    <s v="Nu"/>
    <s v=""/>
    <s v=""/>
    <s v="Nu"/>
    <s v=""/>
    <s v=""/>
  </r>
  <r>
    <d v="2021-02-24T06:40:17"/>
    <d v="2021-02-24T07:01:06"/>
    <s v="IP Address"/>
    <s v="92.86.195.80"/>
    <n v="100"/>
    <n v="1248"/>
    <s v="True"/>
    <d v="2021-02-24T07:01:07"/>
    <s v="R_1PZZ9o7mK12RMA0"/>
    <s v=""/>
    <s v=""/>
    <s v="ileana.claudia@yahoo.com"/>
    <s v=""/>
    <n v="47.261398315429688"/>
    <n v="23.262405395507813"/>
    <s v="email"/>
    <s v="RO"/>
    <s v="Instituție publică"/>
    <s v=""/>
    <s v="Da"/>
    <s v="Aplicarea legislației în domeniul ajutorului de stat"/>
    <s v=""/>
    <s v="Nu s-au modificat"/>
    <s v=""/>
    <s v=""/>
    <s v=""/>
    <s v=""/>
    <s v=""/>
    <s v=""/>
    <s v=""/>
    <s v=""/>
    <s v=""/>
    <s v=""/>
    <s v=""/>
    <s v=""/>
    <s v=""/>
    <s v=""/>
    <s v=""/>
    <x v="0"/>
    <x v="0"/>
    <x v="0"/>
    <x v="0"/>
    <x v="0"/>
    <x v="0"/>
    <x v="0"/>
    <x v="0"/>
    <x v="0"/>
    <x v="0"/>
    <x v="0"/>
    <x v="0"/>
    <x v="0"/>
    <x v="0"/>
    <x v="0"/>
    <x v="0"/>
    <x v="0"/>
    <x v="0"/>
    <x v="0"/>
    <x v="0"/>
    <x v="0"/>
    <x v="0"/>
    <x v="0"/>
    <x v="0"/>
    <x v="0"/>
    <s v=""/>
    <s v="Nu am observat alte efecte"/>
    <s v=""/>
    <s v=""/>
    <s v="În mare măsură"/>
    <s v="oarecum inca lucrez cu acestea"/>
    <s v="Nu"/>
    <s v=""/>
    <s v=""/>
    <s v="Nu"/>
    <s v=""/>
    <s v=""/>
  </r>
  <r>
    <d v="2021-02-24T07:02:53"/>
    <d v="2021-02-24T07:05:59"/>
    <s v="IP Address"/>
    <s v="85.120.75.140"/>
    <n v="100"/>
    <n v="186"/>
    <s v="True"/>
    <d v="2021-02-24T07:06:02"/>
    <s v="R_1N3cZExI6TnH5V0"/>
    <s v=""/>
    <s v=""/>
    <s v="robert.lazaroiu@gov.ro"/>
    <s v=""/>
    <n v="44.49560546875"/>
    <n v="26.053802490234375"/>
    <s v="email"/>
    <s v="RO"/>
    <s v="Instituție publică"/>
    <s v=""/>
    <s v="Da"/>
    <s v="Prevenirea neregulilor și a fraudei"/>
    <s v=""/>
    <s v=""/>
    <s v=""/>
    <s v=""/>
    <s v=""/>
    <s v=""/>
    <s v=""/>
    <s v=""/>
    <s v=""/>
    <s v=""/>
    <s v=""/>
    <s v=""/>
    <s v=""/>
    <s v=""/>
    <s v=""/>
    <s v=""/>
    <s v=""/>
    <x v="0"/>
    <x v="1"/>
    <x v="0"/>
    <x v="0"/>
    <x v="0"/>
    <x v="0"/>
    <x v="0"/>
    <x v="0"/>
    <x v="0"/>
    <x v="0"/>
    <x v="0"/>
    <x v="0"/>
    <x v="0"/>
    <x v="0"/>
    <x v="0"/>
    <x v="0"/>
    <x v="0"/>
    <x v="0"/>
    <x v="0"/>
    <x v="0"/>
    <x v="0"/>
    <x v="0"/>
    <x v="0"/>
    <x v="0"/>
    <x v="0"/>
    <s v=""/>
    <s v="Nu am observat alte efecte"/>
    <s v=""/>
    <s v=""/>
    <s v="Deloc"/>
    <s v=""/>
    <s v="Nu"/>
    <s v=""/>
    <s v=""/>
    <s v="Nu"/>
    <s v=""/>
    <s v=""/>
  </r>
  <r>
    <d v="2021-02-24T07:08:46"/>
    <d v="2021-02-24T07:09:37"/>
    <s v="IP Address"/>
    <s v="95.76.16.203"/>
    <n v="100"/>
    <n v="50"/>
    <s v="True"/>
    <d v="2021-02-24T07:09:38"/>
    <s v="R_2alPB6i8tklHNqB"/>
    <s v=""/>
    <s v=""/>
    <s v="office@adibuzau.ro"/>
    <s v=""/>
    <n v="46.920394897460938"/>
    <n v="26.914596557617188"/>
    <s v="email"/>
    <s v="RO"/>
    <s v="ONG"/>
    <s v=""/>
    <s v="Nu"/>
    <s v=""/>
    <s v=""/>
    <s v=""/>
    <s v=""/>
    <s v=""/>
    <s v=""/>
    <s v=""/>
    <s v=""/>
    <s v=""/>
    <s v=""/>
    <s v=""/>
    <s v=""/>
    <s v=""/>
    <s v=""/>
    <s v=""/>
    <s v=""/>
    <s v=""/>
    <s v=""/>
    <x v="0"/>
    <x v="0"/>
    <x v="0"/>
    <x v="0"/>
    <x v="0"/>
    <x v="0"/>
    <x v="0"/>
    <x v="0"/>
    <x v="0"/>
    <x v="0"/>
    <x v="0"/>
    <x v="0"/>
    <x v="0"/>
    <x v="0"/>
    <x v="0"/>
    <x v="0"/>
    <x v="0"/>
    <x v="0"/>
    <x v="0"/>
    <x v="0"/>
    <x v="0"/>
    <x v="0"/>
    <x v="0"/>
    <x v="0"/>
    <x v="0"/>
    <s v=""/>
    <s v=""/>
    <s v=""/>
    <s v=""/>
    <s v=""/>
    <s v=""/>
    <s v=""/>
    <s v=""/>
    <s v=""/>
    <s v=""/>
    <s v=""/>
    <s v=""/>
  </r>
  <r>
    <d v="2021-02-24T07:07:27"/>
    <d v="2021-02-24T07:10:14"/>
    <s v="IP Address"/>
    <s v="188.25.4.241"/>
    <n v="100"/>
    <n v="166"/>
    <s v="True"/>
    <d v="2021-02-24T07:10:15"/>
    <s v="R_vxET96MkYr7Mkr7"/>
    <s v=""/>
    <s v=""/>
    <s v="daniel.mihailescu@anrp.gov.ro"/>
    <s v=""/>
    <n v="44.447006225585938"/>
    <n v="26.01849365234375"/>
    <s v="email"/>
    <s v="RO"/>
    <s v="Instituție publică"/>
    <s v=""/>
    <s v="Da"/>
    <s v="Prevenirea neregulilor și a fraudei"/>
    <s v=""/>
    <s v=""/>
    <s v=""/>
    <s v=""/>
    <s v=""/>
    <s v=""/>
    <s v=""/>
    <s v=""/>
    <s v=""/>
    <s v=""/>
    <s v=""/>
    <s v=""/>
    <s v=""/>
    <s v=""/>
    <s v=""/>
    <s v=""/>
    <s v=""/>
    <x v="0"/>
    <x v="2"/>
    <x v="0"/>
    <x v="1"/>
    <x v="0"/>
    <x v="0"/>
    <x v="0"/>
    <x v="0"/>
    <x v="0"/>
    <x v="0"/>
    <x v="0"/>
    <x v="0"/>
    <x v="0"/>
    <x v="0"/>
    <x v="0"/>
    <x v="0"/>
    <x v="0"/>
    <x v="0"/>
    <x v="0"/>
    <x v="0"/>
    <x v="0"/>
    <x v="0"/>
    <x v="0"/>
    <x v="0"/>
    <x v="0"/>
    <s v=""/>
    <s v="Nu am observat alte efecte"/>
    <s v=""/>
    <s v=""/>
    <s v="În mare măsură"/>
    <s v=""/>
    <s v="Nu"/>
    <s v=""/>
    <s v=""/>
    <s v="Nu"/>
    <s v=""/>
    <s v=""/>
  </r>
  <r>
    <d v="2021-02-24T07:13:44"/>
    <d v="2021-02-24T07:15:00"/>
    <s v="IP Address"/>
    <s v="93.122.251.17"/>
    <n v="100"/>
    <n v="75"/>
    <s v="True"/>
    <d v="2021-02-24T07:15:02"/>
    <s v="R_1FwA0RxTO0bTNSk"/>
    <s v=""/>
    <s v=""/>
    <s v="natalia.pilca@yahoo.ro"/>
    <s v=""/>
    <n v="45.637802124023438"/>
    <n v="25.60200500488281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7:06:39"/>
    <d v="2021-02-24T07:17:10"/>
    <s v="IP Address"/>
    <s v="213.177.24.82"/>
    <n v="100"/>
    <n v="631"/>
    <s v="True"/>
    <d v="2021-02-24T07:17:11"/>
    <s v="R_1LtfD06sQO7kJhM"/>
    <s v=""/>
    <s v=""/>
    <s v="carmen.hartopeanu@anfp.gov.ro"/>
    <s v=""/>
    <n v="47.166702270507813"/>
    <n v="27.600006103515625"/>
    <s v="email"/>
    <s v="RO"/>
    <s v="Instituție publică"/>
    <s v=""/>
    <s v="Da"/>
    <s v="Elaborarea cererilor de rambursare și a rapoartelor de progres"/>
    <s v=""/>
    <s v=""/>
    <s v=""/>
    <s v=""/>
    <s v=""/>
    <s v=""/>
    <s v=""/>
    <s v=""/>
    <s v=""/>
    <s v=""/>
    <s v=""/>
    <s v=""/>
    <s v=""/>
    <s v=""/>
    <s v=""/>
    <s v=""/>
    <s v=""/>
    <x v="0"/>
    <x v="0"/>
    <x v="0"/>
    <x v="0"/>
    <x v="0"/>
    <x v="2"/>
    <x v="0"/>
    <x v="3"/>
    <x v="0"/>
    <x v="1"/>
    <x v="0"/>
    <x v="0"/>
    <x v="0"/>
    <x v="0"/>
    <x v="0"/>
    <x v="0"/>
    <x v="0"/>
    <x v="0"/>
    <x v="0"/>
    <x v="0"/>
    <x v="0"/>
    <x v="0"/>
    <x v="0"/>
    <x v="0"/>
    <x v="0"/>
    <s v=""/>
    <s v="Nu am observat alte efecte"/>
    <s v=""/>
    <s v=""/>
    <s v="În mare măsură"/>
    <s v=""/>
    <s v="Da, factori pozitivi"/>
    <s v=""/>
    <s v=""/>
    <s v="Da, factori pozitivi"/>
    <s v=""/>
    <s v=""/>
  </r>
  <r>
    <d v="2021-02-24T07:14:11"/>
    <d v="2021-02-24T07:18:02"/>
    <s v="IP Address"/>
    <s v="84.239.18.150"/>
    <n v="100"/>
    <n v="230"/>
    <s v="True"/>
    <d v="2021-02-24T07:18:03"/>
    <s v="R_26fOQMi8XuXpv7p"/>
    <s v=""/>
    <s v=""/>
    <s v="mirela.maxim@primariacalarasi.ro"/>
    <s v=""/>
    <n v="44.205093383789063"/>
    <n v="27.313598632812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07:26:25"/>
    <d v="2021-02-24T07:31:17"/>
    <s v="IP Address"/>
    <s v="85.120.75.140"/>
    <n v="100"/>
    <n v="291"/>
    <s v="True"/>
    <d v="2021-02-24T07:31:18"/>
    <s v="R_qF2EocYnMXHoxR7"/>
    <s v=""/>
    <s v=""/>
    <s v="silvia.baicoana@gov.ro"/>
    <s v=""/>
    <n v="44.49560546875"/>
    <n v="26.053802490234375"/>
    <s v="email"/>
    <s v="RO"/>
    <s v="Instituție publică"/>
    <s v=""/>
    <s v="Da"/>
    <s v="Accesarea fondurilor europene"/>
    <s v=""/>
    <s v=""/>
    <s v=""/>
    <s v=""/>
    <s v=""/>
    <s v="Au crescut în mare măsură"/>
    <s v=""/>
    <s v="În mare măsură"/>
    <s v=""/>
    <s v="În mare măsură"/>
    <s v="În mare măsură"/>
    <s v="În mică măsură"/>
    <s v="În mică măsură"/>
    <s v=""/>
    <s v=""/>
    <s v=""/>
    <s v=""/>
    <x v="0"/>
    <x v="0"/>
    <x v="0"/>
    <x v="0"/>
    <x v="0"/>
    <x v="0"/>
    <x v="0"/>
    <x v="0"/>
    <x v="0"/>
    <x v="0"/>
    <x v="0"/>
    <x v="0"/>
    <x v="0"/>
    <x v="0"/>
    <x v="0"/>
    <x v="0"/>
    <x v="0"/>
    <x v="0"/>
    <x v="0"/>
    <x v="0"/>
    <x v="0"/>
    <x v="0"/>
    <x v="0"/>
    <x v="0"/>
    <x v="0"/>
    <s v=""/>
    <s v="Da, efecte neașteptate pozitive"/>
    <s v=""/>
    <s v=""/>
    <s v="În mare măsură"/>
    <s v=""/>
    <s v="Da, factori pozitivi"/>
    <s v=""/>
    <s v=""/>
    <s v="Da, factori pozitivi"/>
    <s v=""/>
    <s v=""/>
  </r>
  <r>
    <d v="2021-02-24T07:08:48"/>
    <d v="2021-02-24T07:34:48"/>
    <s v="IP Address"/>
    <s v="86.105.111.4"/>
    <n v="100"/>
    <n v="1560"/>
    <s v="True"/>
    <d v="2021-02-24T07:34:51"/>
    <s v="R_3Jn4Sa1xcIQYQYZ"/>
    <s v=""/>
    <s v=""/>
    <s v="valentina.stamate@antifrauda.gov.ro"/>
    <s v=""/>
    <n v="44.925399780273438"/>
    <n v="25.456695556640625"/>
    <s v="email"/>
    <s v="RO"/>
    <s v="Instituție publică"/>
    <s v=""/>
    <s v="Da"/>
    <s v="Accesarea fondurilor europene,Achiziții publice, conflict de interese și incompatibilități"/>
    <s v=""/>
    <s v=""/>
    <s v=""/>
    <s v=""/>
    <s v=""/>
    <s v="Au crescut în mare măsură"/>
    <s v="Cunostintele dobandite au ajutat in mare masura la indeplinirea atributiilor de serviciu."/>
    <s v="În mare măsură"/>
    <s v="Cunostintele dobandite au ajutat in mare masura la indeplinirea atributiilor de serviciu."/>
    <s v="În mare măsură"/>
    <s v="În mare măsură"/>
    <s v="În mare măsură"/>
    <s v="În mare măsură"/>
    <s v="Nu s-au modificat"/>
    <s v=""/>
    <s v=""/>
    <s v=""/>
    <x v="0"/>
    <x v="0"/>
    <x v="0"/>
    <x v="0"/>
    <x v="0"/>
    <x v="0"/>
    <x v="0"/>
    <x v="0"/>
    <x v="0"/>
    <x v="0"/>
    <x v="0"/>
    <x v="0"/>
    <x v="0"/>
    <x v="0"/>
    <x v="0"/>
    <x v="0"/>
    <x v="0"/>
    <x v="0"/>
    <x v="0"/>
    <x v="0"/>
    <x v="0"/>
    <x v="0"/>
    <x v="0"/>
    <x v="0"/>
    <x v="0"/>
    <s v=""/>
    <s v="Nu am observat alte efecte"/>
    <s v=""/>
    <s v=""/>
    <s v="În mare măsură"/>
    <s v=""/>
    <s v="Da, factori pozitivi"/>
    <s v=""/>
    <s v=""/>
    <s v="Da, factori pozitivi"/>
    <s v=""/>
    <s v=""/>
  </r>
  <r>
    <d v="2021-02-24T07:25:31"/>
    <d v="2021-02-24T07:50:10"/>
    <s v="IP Address"/>
    <s v="109.166.129.214"/>
    <n v="100"/>
    <n v="1478"/>
    <s v="True"/>
    <d v="2021-02-24T07:50:13"/>
    <s v="R_2VfpOWNgjUN3Xhy"/>
    <s v=""/>
    <s v=""/>
    <s v="AURELIA.OAIE@COMUNICATII.GOV.RO"/>
    <s v=""/>
    <n v="44.429092407226563"/>
    <n v="26.100601196289063"/>
    <s v="email"/>
    <s v="RO"/>
    <s v="Instituție publică"/>
    <s v=""/>
    <s v="Da"/>
    <s v="Elaborarea cererilor de rambursare și a rapoartelor de progres"/>
    <s v=""/>
    <s v=""/>
    <s v=""/>
    <s v=""/>
    <s v=""/>
    <s v=""/>
    <s v=""/>
    <s v=""/>
    <s v=""/>
    <s v=""/>
    <s v=""/>
    <s v=""/>
    <s v=""/>
    <s v=""/>
    <s v=""/>
    <s v=""/>
    <s v=""/>
    <x v="0"/>
    <x v="0"/>
    <x v="0"/>
    <x v="0"/>
    <x v="0"/>
    <x v="1"/>
    <x v="3"/>
    <x v="3"/>
    <x v="0"/>
    <x v="1"/>
    <x v="0"/>
    <x v="0"/>
    <x v="0"/>
    <x v="0"/>
    <x v="0"/>
    <x v="0"/>
    <x v="0"/>
    <x v="0"/>
    <x v="0"/>
    <x v="0"/>
    <x v="0"/>
    <x v="0"/>
    <x v="0"/>
    <x v="0"/>
    <x v="0"/>
    <s v=""/>
    <s v="Da, efecte neașteptate pozitive"/>
    <s v="A fost o grupa cu experti foarte buni in domeniile lor de expertiza, si da, chiar a fost un schimb de experienta de bune practici. "/>
    <s v=""/>
    <s v="În mare măsură"/>
    <s v=""/>
    <s v="Da, factori pozitivi"/>
    <s v="profesionalism orientat catre obtinerea rezultatelor programului"/>
    <s v=""/>
    <s v="Nu"/>
    <s v=""/>
    <s v=""/>
  </r>
  <r>
    <d v="2021-02-24T07:54:15"/>
    <d v="2021-02-24T07:56:31"/>
    <s v="IP Address"/>
    <s v="86.124.22.234"/>
    <n v="100"/>
    <n v="135"/>
    <s v="True"/>
    <d v="2021-02-24T07:56:33"/>
    <s v="R_1DPcday0kWYr00j"/>
    <s v=""/>
    <s v=""/>
    <s v="sinziana.fianu@antifrauda.gov.ro"/>
    <s v=""/>
    <n v="44.429092407226563"/>
    <n v="26.100601196289063"/>
    <s v="email"/>
    <s v="RO"/>
    <s v="Instituție publică"/>
    <s v=""/>
    <s v="Da"/>
    <s v="Achiziții publice, conflict de interese și incompatibilități,Elaborarea cererilor de finanțare,Elaborarea cererilor de rambursare și a rapoartelor de progres"/>
    <s v=""/>
    <s v=""/>
    <s v=""/>
    <s v=""/>
    <s v=""/>
    <s v=""/>
    <s v=""/>
    <s v=""/>
    <s v=""/>
    <s v=""/>
    <s v=""/>
    <s v=""/>
    <s v=""/>
    <s v="Nu s-au modificat"/>
    <s v=""/>
    <s v=""/>
    <s v=""/>
    <x v="0"/>
    <x v="0"/>
    <x v="0"/>
    <x v="0"/>
    <x v="0"/>
    <x v="3"/>
    <x v="0"/>
    <x v="0"/>
    <x v="0"/>
    <x v="0"/>
    <x v="0"/>
    <x v="0"/>
    <x v="0"/>
    <x v="0"/>
    <x v="0"/>
    <x v="0"/>
    <x v="0"/>
    <x v="0"/>
    <x v="0"/>
    <x v="0"/>
    <x v="0"/>
    <x v="0"/>
    <x v="0"/>
    <x v="0"/>
    <x v="0"/>
    <s v=""/>
    <s v="Nu am observat alte efecte"/>
    <s v=""/>
    <s v=""/>
    <s v="În mare măsură"/>
    <s v=""/>
    <s v="Da, factori pozitivi"/>
    <s v=""/>
    <s v=""/>
    <s v="Nu știu / Nu răspund"/>
    <s v=""/>
    <s v=""/>
  </r>
  <r>
    <d v="2021-02-24T09:14:57"/>
    <d v="2021-02-24T09:20:59"/>
    <s v="IP Address"/>
    <s v="5.14.114.209"/>
    <n v="100"/>
    <n v="362"/>
    <s v="True"/>
    <d v="2021-02-24T09:21:00"/>
    <s v="R_1P0PEzBl2UhWp3r"/>
    <s v=""/>
    <s v=""/>
    <s v="luciantugui@yahoo.com"/>
    <s v=""/>
    <n v="45.166702270507813"/>
    <n v="28.800003051757813"/>
    <s v="email"/>
    <s v="RO"/>
    <s v="Instituție publică"/>
    <s v=""/>
    <s v="Da"/>
    <s v="Management de proiect"/>
    <s v=""/>
    <s v=""/>
    <s v=""/>
    <s v=""/>
    <s v=""/>
    <s v=""/>
    <s v=""/>
    <s v=""/>
    <s v=""/>
    <s v=""/>
    <s v=""/>
    <s v=""/>
    <s v=""/>
    <s v=""/>
    <s v=""/>
    <s v=""/>
    <s v=""/>
    <x v="0"/>
    <x v="0"/>
    <x v="0"/>
    <x v="0"/>
    <x v="0"/>
    <x v="0"/>
    <x v="0"/>
    <x v="0"/>
    <x v="0"/>
    <x v="0"/>
    <x v="0"/>
    <x v="0"/>
    <x v="0"/>
    <x v="0"/>
    <x v="2"/>
    <x v="2"/>
    <x v="2"/>
    <x v="2"/>
    <x v="0"/>
    <x v="0"/>
    <x v="0"/>
    <x v="0"/>
    <x v="0"/>
    <x v="0"/>
    <x v="0"/>
    <s v=""/>
    <s v="Da, efecte neașteptate pozitive"/>
    <s v="Cooperarea ulterioară cu unii din participanții de la cursuri."/>
    <s v=""/>
    <s v="Nu știu / Nu răspund"/>
    <s v=""/>
    <s v="Nu știu / Nu răspund"/>
    <s v=""/>
    <s v=""/>
    <s v="Da, factori pozitivi"/>
    <s v="Experiența formatorilor care a fost împărtășită cursanților."/>
    <s v=""/>
  </r>
  <r>
    <d v="2021-02-24T11:52:27"/>
    <d v="2021-02-24T11:54:18"/>
    <s v="IP Address"/>
    <s v="79.119.168.225"/>
    <n v="100"/>
    <n v="110"/>
    <s v="True"/>
    <d v="2021-02-24T11:54:20"/>
    <s v="R_2DOoA6IMKXhY5n7"/>
    <s v=""/>
    <s v=""/>
    <s v="ionmaneamnere@gmail.com"/>
    <s v=""/>
    <n v="47.657302856445313"/>
    <n v="23.5680999755859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22:27:34"/>
    <d v="2021-02-24T22:28:06"/>
    <s v="IP Address"/>
    <s v="86.125.99.86"/>
    <n v="100"/>
    <n v="31"/>
    <s v="True"/>
    <d v="2021-02-24T22:28:07"/>
    <s v="R_3Dqd4uKXxYzT88Z"/>
    <s v=""/>
    <s v=""/>
    <s v="paula.ioneasa@apabrasov.ro"/>
    <s v=""/>
    <n v="45.637802124023438"/>
    <n v="25.60200500488281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22:32:39"/>
    <d v="2021-02-24T22:33:09"/>
    <s v="IP Address"/>
    <s v="82.208.128.52"/>
    <n v="100"/>
    <n v="30"/>
    <s v="True"/>
    <d v="2021-02-24T22:33:10"/>
    <s v="R_2z8Pgucx9FCuOuj"/>
    <s v=""/>
    <s v=""/>
    <s v=""/>
    <s v=""/>
    <n v="47.133193969726563"/>
    <n v="24.500106811523438"/>
    <s v="anonymous"/>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22:37:16"/>
    <d v="2021-02-24T22:40:07"/>
    <s v="IP Address"/>
    <s v="5.2.189.221"/>
    <n v="100"/>
    <n v="170"/>
    <s v="True"/>
    <d v="2021-02-24T22:40:08"/>
    <s v="R_2eQqESwaTY6kKg2"/>
    <s v=""/>
    <s v=""/>
    <s v="loredana.cojocaru@dap.rowater.ro"/>
    <s v=""/>
    <n v="47.166702270507813"/>
    <n v="27.600006103515625"/>
    <s v="email"/>
    <s v="RO"/>
    <s v="Instituție publică"/>
    <s v=""/>
    <s v="Da"/>
    <s v="Întărirea capacității instituționale și operaționale în sectorul de apă și apă uzată"/>
    <s v=""/>
    <s v=""/>
    <s v=""/>
    <s v=""/>
    <s v=""/>
    <s v=""/>
    <s v=""/>
    <s v=""/>
    <s v=""/>
    <s v=""/>
    <s v=""/>
    <s v=""/>
    <s v=""/>
    <s v=""/>
    <s v=""/>
    <s v=""/>
    <s v=""/>
    <x v="0"/>
    <x v="0"/>
    <x v="0"/>
    <x v="0"/>
    <x v="0"/>
    <x v="0"/>
    <x v="0"/>
    <x v="0"/>
    <x v="0"/>
    <x v="0"/>
    <x v="0"/>
    <x v="0"/>
    <x v="0"/>
    <x v="0"/>
    <x v="0"/>
    <x v="0"/>
    <x v="0"/>
    <x v="0"/>
    <x v="0"/>
    <x v="0"/>
    <x v="0"/>
    <x v="0"/>
    <x v="1"/>
    <x v="0"/>
    <x v="0"/>
    <s v=""/>
    <s v="Nu am observat alte efecte"/>
    <s v=""/>
    <s v=""/>
    <s v="Nu știu / Nu răspund"/>
    <s v=""/>
    <s v="Nu"/>
    <s v=""/>
    <s v=""/>
    <s v="Nu"/>
    <s v=""/>
    <s v=""/>
  </r>
  <r>
    <d v="2021-02-24T22:40:16"/>
    <d v="2021-02-24T22:53:03"/>
    <s v="IP Address"/>
    <s v="89.121.209.174"/>
    <n v="100"/>
    <n v="766"/>
    <s v="True"/>
    <d v="2021-02-24T22:53:04"/>
    <s v="R_1EhNZQaQk7gPQSC"/>
    <s v=""/>
    <s v=""/>
    <s v="sale-roth_calin@protectiasociala.ro"/>
    <s v=""/>
    <n v="45.86669921875"/>
    <n v="25.783294677734375"/>
    <s v="email"/>
    <s v="RO"/>
    <s v="Instituție publică"/>
    <s v=""/>
    <s v="Da"/>
    <s v="Altele. Vă rugăm să specificați:"/>
    <s v="Modul 3 - ”AP-noul pachet legislativ/noul sistem de verificare”- 07.10 - 11.10.2019"/>
    <s v=""/>
    <s v=""/>
    <s v=""/>
    <s v=""/>
    <s v=""/>
    <s v=""/>
    <s v=""/>
    <s v=""/>
    <s v=""/>
    <s v=""/>
    <s v=""/>
    <s v=""/>
    <s v=""/>
    <s v=""/>
    <s v=""/>
    <s v=""/>
    <x v="0"/>
    <x v="0"/>
    <x v="0"/>
    <x v="0"/>
    <x v="0"/>
    <x v="0"/>
    <x v="0"/>
    <x v="0"/>
    <x v="0"/>
    <x v="0"/>
    <x v="0"/>
    <x v="0"/>
    <x v="0"/>
    <x v="0"/>
    <x v="0"/>
    <x v="0"/>
    <x v="0"/>
    <x v="0"/>
    <x v="0"/>
    <x v="0"/>
    <x v="0"/>
    <x v="0"/>
    <x v="0"/>
    <x v="0"/>
    <x v="0"/>
    <s v=""/>
    <s v="Nu am observat alte efecte"/>
    <s v=""/>
    <s v=""/>
    <s v="În mare măsură"/>
    <s v="Răspunsurile lectorului la întrebări concrete din domeniul AP m-au ajutat la lămurirea unor aspecte specifice activității mele profesionale."/>
    <s v="Nu"/>
    <s v=""/>
    <s v=""/>
    <s v="Nu știu / Nu răspund"/>
    <s v=""/>
    <s v=""/>
  </r>
  <r>
    <d v="2021-02-24T23:07:55"/>
    <d v="2021-02-24T23:08:25"/>
    <s v="IP Address"/>
    <s v="82.78.195.254"/>
    <n v="100"/>
    <n v="30"/>
    <s v="True"/>
    <d v="2021-02-24T23:08:26"/>
    <s v="R_2vd22VdQiZxyZIu"/>
    <s v=""/>
    <s v=""/>
    <s v="loredana.melinte@yahoo.com"/>
    <s v=""/>
    <n v="46.264999389648438"/>
    <n v="26.6663970947265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4T23:16:31"/>
    <d v="2021-02-24T23:22:08"/>
    <s v="IP Address"/>
    <s v="89.121.201.210"/>
    <n v="100"/>
    <n v="337"/>
    <s v="True"/>
    <d v="2021-02-24T23:22:09"/>
    <s v="R_qONI1jOYbCSAuYN"/>
    <s v=""/>
    <s v=""/>
    <s v="ionica.cirlan@fsesudest.ro"/>
    <s v=""/>
    <n v="45.266693115234375"/>
    <n v="27.983306884765625"/>
    <s v="email"/>
    <s v="RO"/>
    <s v="Instituție publică"/>
    <s v=""/>
    <s v="Da"/>
    <s v="Elaborarea cererilor de rambursare și a rapoartelor de progres"/>
    <s v=""/>
    <s v=""/>
    <s v=""/>
    <s v=""/>
    <s v=""/>
    <s v=""/>
    <s v=""/>
    <s v=""/>
    <s v=""/>
    <s v=""/>
    <s v=""/>
    <s v=""/>
    <s v=""/>
    <s v=""/>
    <s v=""/>
    <s v=""/>
    <s v=""/>
    <x v="0"/>
    <x v="0"/>
    <x v="0"/>
    <x v="0"/>
    <x v="0"/>
    <x v="1"/>
    <x v="4"/>
    <x v="3"/>
    <x v="3"/>
    <x v="1"/>
    <x v="0"/>
    <x v="0"/>
    <x v="0"/>
    <x v="0"/>
    <x v="0"/>
    <x v="0"/>
    <x v="0"/>
    <x v="0"/>
    <x v="0"/>
    <x v="0"/>
    <x v="0"/>
    <x v="0"/>
    <x v="0"/>
    <x v="0"/>
    <x v="0"/>
    <s v=""/>
    <s v="Da, efecte neașteptate pozitive"/>
    <s v="detaliez aspecte noi"/>
    <s v=""/>
    <s v="În foarte mare măsură"/>
    <s v="implementarea proiectelor nu este usoara, chiar si cele POAT, orice noua abilitate obtinuta, orice noua informatie, ma ajuta in munca depusa."/>
    <s v="Da, factori pozitivi"/>
    <s v="deschiderea catre o mai mare eficienta"/>
    <s v=""/>
    <s v="Da, factori pozitivi"/>
    <s v="legislativi, institutionali"/>
    <s v=""/>
  </r>
  <r>
    <d v="2021-02-24T23:16:28"/>
    <d v="2021-02-24T23:35:43"/>
    <s v="IP Address"/>
    <s v="86.122.4.168"/>
    <n v="100"/>
    <n v="1154"/>
    <s v="True"/>
    <d v="2021-02-24T23:35:43"/>
    <s v="R_1llNDvzsv4lHKgt"/>
    <s v=""/>
    <s v=""/>
    <s v="tomescu.mircea@cjbotosani.ro"/>
    <s v=""/>
    <n v="47.75"/>
    <n v="26.66670227050781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În foarte mare măsură"/>
    <s v="instruirea a fost benefica si trebuie continuata la fiecare doi ani pentru a mentine un nivelul ridicat profesional al persoanelor instruite"/>
    <s v="Da, factori pozitivi"/>
    <s v="lectori profesionisti"/>
    <s v=""/>
    <s v="Nu"/>
    <s v=""/>
    <s v=""/>
  </r>
  <r>
    <d v="2021-02-24T23:28:39"/>
    <d v="2021-02-24T23:35:48"/>
    <s v="IP Address"/>
    <s v="109.166.134.44"/>
    <n v="100"/>
    <n v="428"/>
    <s v="True"/>
    <d v="2021-02-24T23:35:49"/>
    <s v="R_1JReW3gxCAjs2wa"/>
    <s v=""/>
    <s v=""/>
    <s v="spafiu.madalin@gmail.com"/>
    <s v=""/>
    <n v="44.429092407226563"/>
    <n v="26.100601196289063"/>
    <s v="email"/>
    <s v="RO"/>
    <s v="Instituție publică"/>
    <s v=""/>
    <s v="Da"/>
    <s v="Accesarea fondurilor europene,Elaborarea cererilor de finanțare,Management de proiect"/>
    <s v=""/>
    <s v=""/>
    <s v=""/>
    <s v=""/>
    <s v=""/>
    <s v="Nu s-au modificat"/>
    <s v=""/>
    <s v=""/>
    <s v=""/>
    <s v=""/>
    <s v=""/>
    <s v=""/>
    <s v=""/>
    <s v=""/>
    <s v=""/>
    <s v=""/>
    <s v=""/>
    <x v="0"/>
    <x v="0"/>
    <x v="0"/>
    <x v="0"/>
    <x v="0"/>
    <x v="2"/>
    <x v="0"/>
    <x v="2"/>
    <x v="0"/>
    <x v="2"/>
    <x v="0"/>
    <x v="0"/>
    <x v="0"/>
    <x v="0"/>
    <x v="2"/>
    <x v="0"/>
    <x v="3"/>
    <x v="0"/>
    <x v="0"/>
    <x v="0"/>
    <x v="0"/>
    <x v="0"/>
    <x v="0"/>
    <x v="0"/>
    <x v="0"/>
    <s v=""/>
    <s v="Nu am observat alte efecte"/>
    <s v=""/>
    <s v=""/>
    <s v="În mică măsură"/>
    <s v=""/>
    <s v="Nu știu / Nu răspund"/>
    <s v=""/>
    <s v=""/>
    <s v="Da, factori negativi"/>
    <s v=""/>
    <s v="La cursurile de pregatire au participat oameni care nu au legatura cu proiectele, au venit in concediu. Ca o recompensa pt nimic. "/>
  </r>
  <r>
    <d v="2021-02-25T00:16:04"/>
    <d v="2021-02-25T00:21:50"/>
    <s v="IP Address"/>
    <s v="217.156.52.251"/>
    <n v="100"/>
    <n v="345"/>
    <s v="True"/>
    <d v="2021-02-25T00:21:51"/>
    <s v="R_1BlWWvQHaLZOADf"/>
    <s v=""/>
    <s v=""/>
    <s v="valentin.titu@mfinante.gov.ro"/>
    <s v=""/>
    <n v="44.402206420898438"/>
    <n v="26.06239318847656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În foarte mare măsură"/>
    <s v="Nemodificarea legislației în domeniu"/>
    <s v="Nu"/>
    <s v=""/>
    <s v=""/>
    <s v="Nu"/>
    <s v=""/>
    <s v=""/>
  </r>
  <r>
    <d v="2021-02-25T00:29:50"/>
    <d v="2021-02-25T00:30:42"/>
    <s v="IP Address"/>
    <s v="81.12.137.74"/>
    <n v="100"/>
    <n v="51"/>
    <s v="True"/>
    <d v="2021-02-25T00:30:43"/>
    <s v="R_3mdUuP1vbVcrqFz"/>
    <s v=""/>
    <s v=""/>
    <s v="georgeta_62@yahoo.com"/>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5T00:38:15"/>
    <d v="2021-02-25T00:39:19"/>
    <s v="IP Address"/>
    <s v="89.35.192.238"/>
    <n v="100"/>
    <n v="63"/>
    <s v="True"/>
    <d v="2021-02-25T00:39:21"/>
    <s v="R_3GizCdwkg9y5MkX"/>
    <s v=""/>
    <s v=""/>
    <s v="petre.diana@mmanpis.ro"/>
    <s v=""/>
    <n v="45.458694458007813"/>
    <n v="28.0579986572265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5T01:02:07"/>
    <d v="2021-02-25T01:07:11"/>
    <s v="IP Address"/>
    <s v="94.52.136.198"/>
    <n v="100"/>
    <n v="303"/>
    <s v="True"/>
    <d v="2021-02-25T01:07:12"/>
    <s v="R_1lfwCV8HoEgCBqo"/>
    <s v=""/>
    <s v=""/>
    <s v="aly_xutza@yahoo.com"/>
    <s v=""/>
    <n v="47.133193969726563"/>
    <n v="24.500106811523438"/>
    <s v="email"/>
    <s v="RO"/>
    <s v="Instituție publică"/>
    <s v=""/>
    <s v="Da"/>
    <s v="Accesarea fondurilor europene,Elaborarea cererilor de finanțare"/>
    <s v=""/>
    <s v=""/>
    <s v=""/>
    <s v=""/>
    <s v=""/>
    <s v="Au crescut în mare măsură"/>
    <s v="O intelegere mult mai buna a modalitatilor de aplicare a legii in practica achizitilor publice"/>
    <s v="În mare măsură"/>
    <s v=""/>
    <s v="În mare măsură"/>
    <s v="În mare măsură"/>
    <s v="În mare măsură"/>
    <s v="În mare măsură"/>
    <s v=""/>
    <s v=""/>
    <s v=""/>
    <s v=""/>
    <x v="0"/>
    <x v="0"/>
    <x v="0"/>
    <x v="0"/>
    <x v="0"/>
    <x v="4"/>
    <x v="0"/>
    <x v="0"/>
    <x v="0"/>
    <x v="0"/>
    <x v="0"/>
    <x v="0"/>
    <x v="0"/>
    <x v="0"/>
    <x v="0"/>
    <x v="0"/>
    <x v="0"/>
    <x v="0"/>
    <x v="0"/>
    <x v="0"/>
    <x v="0"/>
    <x v="0"/>
    <x v="0"/>
    <x v="0"/>
    <x v="0"/>
    <s v=""/>
    <s v="Nu am observat alte efecte"/>
    <s v=""/>
    <s v=""/>
    <s v="În mare măsură"/>
    <s v="Pentru ca am inteles anumite aspecte care inainte de curs nu le puteam aplica."/>
    <s v="Nu știu / Nu răspund"/>
    <s v=""/>
    <s v=""/>
    <s v="Nu știu / Nu răspund"/>
    <s v=""/>
    <s v=""/>
  </r>
  <r>
    <d v="2021-02-25T01:03:38"/>
    <d v="2021-02-25T01:09:26"/>
    <s v="IP Address"/>
    <s v="213.177.4.234"/>
    <n v="100"/>
    <n v="347"/>
    <s v="True"/>
    <d v="2021-02-25T01:09:27"/>
    <s v="R_1dGmmOuqbyRCq9G"/>
    <s v=""/>
    <s v=""/>
    <s v="simona.uglea@fonduri-ue.ro"/>
    <s v=""/>
    <n v="44.49560546875"/>
    <n v="26.053802490234375"/>
    <s v="email"/>
    <s v="RO"/>
    <s v="Instituție publică"/>
    <s v=""/>
    <s v="Da"/>
    <s v="Elaborarea cererilor de rambursare și a rapoartelor de progres"/>
    <s v=""/>
    <s v=""/>
    <s v=""/>
    <s v=""/>
    <s v=""/>
    <s v=""/>
    <s v=""/>
    <s v=""/>
    <s v=""/>
    <s v=""/>
    <s v=""/>
    <s v=""/>
    <s v=""/>
    <s v=""/>
    <s v=""/>
    <s v=""/>
    <s v=""/>
    <x v="0"/>
    <x v="0"/>
    <x v="0"/>
    <x v="0"/>
    <x v="0"/>
    <x v="3"/>
    <x v="0"/>
    <x v="0"/>
    <x v="0"/>
    <x v="0"/>
    <x v="0"/>
    <x v="0"/>
    <x v="0"/>
    <x v="0"/>
    <x v="0"/>
    <x v="0"/>
    <x v="0"/>
    <x v="0"/>
    <x v="0"/>
    <x v="0"/>
    <x v="0"/>
    <x v="0"/>
    <x v="0"/>
    <x v="0"/>
    <x v="0"/>
    <s v=""/>
    <s v="Nu am observat alte efecte"/>
    <s v=""/>
    <s v=""/>
    <s v="Nu știu / Nu răspund"/>
    <s v=""/>
    <s v="Nu"/>
    <s v=""/>
    <s v=""/>
    <s v="Nu"/>
    <s v=""/>
    <s v=""/>
  </r>
  <r>
    <d v="2021-02-25T01:06:26"/>
    <d v="2021-02-25T01:24:14"/>
    <s v="IP Address"/>
    <s v="81.181.207.254"/>
    <n v="100"/>
    <n v="1067"/>
    <s v="True"/>
    <d v="2021-02-25T01:24:15"/>
    <s v="R_22AdwQg23G4M9Dn"/>
    <s v=""/>
    <s v=""/>
    <s v="oturtoi@gmail.com"/>
    <s v=""/>
    <n v="44.429092407226563"/>
    <n v="26.100601196289063"/>
    <s v="email"/>
    <s v="RO"/>
    <s v="Instituție publică"/>
    <s v=""/>
    <s v="Da"/>
    <s v="Management de proiect"/>
    <s v=""/>
    <s v=""/>
    <s v=""/>
    <s v=""/>
    <s v=""/>
    <s v=""/>
    <s v=""/>
    <s v=""/>
    <s v=""/>
    <s v=""/>
    <s v=""/>
    <s v=""/>
    <s v=""/>
    <s v=""/>
    <s v=""/>
    <s v=""/>
    <s v=""/>
    <x v="0"/>
    <x v="0"/>
    <x v="0"/>
    <x v="0"/>
    <x v="0"/>
    <x v="0"/>
    <x v="0"/>
    <x v="0"/>
    <x v="0"/>
    <x v="0"/>
    <x v="0"/>
    <x v="0"/>
    <x v="0"/>
    <x v="0"/>
    <x v="1"/>
    <x v="0"/>
    <x v="0"/>
    <x v="0"/>
    <x v="0"/>
    <x v="0"/>
    <x v="0"/>
    <x v="0"/>
    <x v="0"/>
    <x v="0"/>
    <x v="0"/>
    <s v=""/>
    <s v="Nu am observat alte efecte"/>
    <s v=""/>
    <s v=""/>
    <s v="În mare măsură"/>
    <s v="- Sedimentarea cunoștințelor acumulate;_x000a_- Pe alocuri, îmbunătățirea cunoștințelor (evoluția societății);_x000a_- Oportunitate privind segmentul relaționare/colaborare inter-umană, inter-instituții, idei noi de proiecte."/>
    <s v="Da, factori pozitivi"/>
    <s v="- Modul de relaționare/colaborare în toate etapele unui proiect, _x000a_- Modul de gestionare a unor situații/activități diferite întâlnite în perioada de implementare a unui proiect._x000a_"/>
    <s v=""/>
    <s v="Nu"/>
    <s v=""/>
    <s v=""/>
  </r>
  <r>
    <d v="2021-02-25T02:02:28"/>
    <d v="2021-02-25T02:10:23"/>
    <s v="IP Address"/>
    <s v="82.76.18.241"/>
    <n v="100"/>
    <n v="475"/>
    <s v="True"/>
    <d v="2021-02-25T02:10:24"/>
    <s v="R_21cXs4UfB07Lmf9"/>
    <s v=""/>
    <s v=""/>
    <s v="adnana_ilies@yahoo.com"/>
    <s v=""/>
    <n v="46.765594482421875"/>
    <n v="23.594497680664063"/>
    <s v="email"/>
    <s v="RO"/>
    <s v="Instituție publică"/>
    <s v=""/>
    <s v="Da"/>
    <s v="Management de proiect"/>
    <s v=""/>
    <s v=""/>
    <s v=""/>
    <s v=""/>
    <s v=""/>
    <s v=""/>
    <s v=""/>
    <s v=""/>
    <s v=""/>
    <s v=""/>
    <s v=""/>
    <s v=""/>
    <s v=""/>
    <s v=""/>
    <s v=""/>
    <s v=""/>
    <s v=""/>
    <x v="0"/>
    <x v="0"/>
    <x v="0"/>
    <x v="0"/>
    <x v="0"/>
    <x v="0"/>
    <x v="0"/>
    <x v="0"/>
    <x v="0"/>
    <x v="0"/>
    <x v="0"/>
    <x v="0"/>
    <x v="0"/>
    <x v="0"/>
    <x v="2"/>
    <x v="3"/>
    <x v="2"/>
    <x v="0"/>
    <x v="0"/>
    <x v="0"/>
    <x v="0"/>
    <x v="0"/>
    <x v="0"/>
    <x v="0"/>
    <x v="0"/>
    <s v=""/>
    <s v="Nu am observat alte efecte"/>
    <s v=""/>
    <s v=""/>
    <s v="În mare măsură"/>
    <s v="am continuat sa imi desfasor activitatea in dmeniul managementului de proiect "/>
    <s v="Da, factori pozitivi"/>
    <s v="lectori priceputi "/>
    <s v=""/>
    <s v="Nu știu / Nu răspund"/>
    <s v=""/>
    <s v=""/>
  </r>
  <r>
    <d v="2021-02-24T06:42:14"/>
    <d v="2021-02-25T02:27:03"/>
    <s v="IP Address"/>
    <s v="92.87.29.222"/>
    <n v="100"/>
    <n v="71088"/>
    <s v="True"/>
    <d v="2021-02-25T02:27:04"/>
    <s v="R_2uO4OBAhfCuHReF"/>
    <s v=""/>
    <s v=""/>
    <s v="ancuta.ghiurco@primaria-iasi.ro"/>
    <s v=""/>
    <n v="47.166702270507813"/>
    <n v="27.60000610351562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5T02:26:45"/>
    <d v="2021-02-25T02:29:52"/>
    <s v="IP Address"/>
    <s v="89.35.192.238"/>
    <n v="100"/>
    <n v="186"/>
    <s v="True"/>
    <d v="2021-02-25T02:29:53"/>
    <s v="R_2ccoBmaYD5H0vvT"/>
    <s v=""/>
    <s v=""/>
    <s v="murg.mihaela@mmanpis.ro"/>
    <s v=""/>
    <n v="45.458694458007813"/>
    <n v="28.057998657226563"/>
    <s v="email"/>
    <s v="RO"/>
    <s v="Instituție publică"/>
    <s v=""/>
    <s v="Da"/>
    <s v="Prevenirea neregulilor și a fraudei"/>
    <s v=""/>
    <s v=""/>
    <s v=""/>
    <s v=""/>
    <s v=""/>
    <s v=""/>
    <s v=""/>
    <s v=""/>
    <s v=""/>
    <s v=""/>
    <s v=""/>
    <s v=""/>
    <s v=""/>
    <s v=""/>
    <s v=""/>
    <s v=""/>
    <s v=""/>
    <x v="0"/>
    <x v="3"/>
    <x v="0"/>
    <x v="2"/>
    <x v="0"/>
    <x v="0"/>
    <x v="0"/>
    <x v="0"/>
    <x v="0"/>
    <x v="0"/>
    <x v="0"/>
    <x v="0"/>
    <x v="0"/>
    <x v="0"/>
    <x v="0"/>
    <x v="0"/>
    <x v="0"/>
    <x v="0"/>
    <x v="0"/>
    <x v="0"/>
    <x v="0"/>
    <x v="0"/>
    <x v="0"/>
    <x v="0"/>
    <x v="0"/>
    <s v=""/>
    <s v="Da, efecte neașteptate pozitive"/>
    <s v=""/>
    <s v=""/>
    <s v="În foarte mare măsură"/>
    <s v=""/>
    <s v="Da, factori pozitivi"/>
    <s v=""/>
    <s v=""/>
    <s v="Nu știu / Nu răspund"/>
    <s v=""/>
    <s v=""/>
  </r>
  <r>
    <d v="2021-02-25T02:29:57"/>
    <d v="2021-02-25T02:30:46"/>
    <s v="IP Address"/>
    <s v="89.136.218.62"/>
    <n v="100"/>
    <n v="49"/>
    <s v="True"/>
    <d v="2021-02-25T02:30:47"/>
    <s v="R_a9GR9CY2ptfx77r"/>
    <s v=""/>
    <s v=""/>
    <s v="at@adrmuntenia.ro"/>
    <s v=""/>
    <n v="44.205093383789063"/>
    <n v="27.3135986328125"/>
    <s v="email"/>
    <s v="RO"/>
    <s v="ONG"/>
    <s v=""/>
    <s v="Nu"/>
    <s v=""/>
    <s v=""/>
    <s v=""/>
    <s v=""/>
    <s v=""/>
    <s v=""/>
    <s v=""/>
    <s v=""/>
    <s v=""/>
    <s v=""/>
    <s v=""/>
    <s v=""/>
    <s v=""/>
    <s v=""/>
    <s v=""/>
    <s v=""/>
    <s v=""/>
    <s v=""/>
    <x v="0"/>
    <x v="0"/>
    <x v="0"/>
    <x v="0"/>
    <x v="0"/>
    <x v="0"/>
    <x v="0"/>
    <x v="0"/>
    <x v="0"/>
    <x v="0"/>
    <x v="0"/>
    <x v="0"/>
    <x v="0"/>
    <x v="0"/>
    <x v="0"/>
    <x v="0"/>
    <x v="0"/>
    <x v="0"/>
    <x v="0"/>
    <x v="0"/>
    <x v="0"/>
    <x v="0"/>
    <x v="0"/>
    <x v="0"/>
    <x v="0"/>
    <s v=""/>
    <s v=""/>
    <s v=""/>
    <s v=""/>
    <s v=""/>
    <s v=""/>
    <s v=""/>
    <s v=""/>
    <s v=""/>
    <s v=""/>
    <s v=""/>
    <s v=""/>
  </r>
  <r>
    <d v="2021-02-25T03:29:26"/>
    <d v="2021-02-25T03:42:41"/>
    <s v="IP Address"/>
    <s v="86.105.111.4"/>
    <n v="100"/>
    <n v="794"/>
    <s v="True"/>
    <d v="2021-02-25T03:42:42"/>
    <s v="R_XB3TSWuHnqhHoul"/>
    <s v=""/>
    <s v=""/>
    <s v="anca.ilie@antifrauda.gov.ro"/>
    <s v=""/>
    <n v="44.925399780273438"/>
    <n v="25.456695556640625"/>
    <s v="email"/>
    <s v="RO"/>
    <s v="Instituție publică"/>
    <s v=""/>
    <s v="Da"/>
    <s v="Elaborarea cererilor de finanțare"/>
    <s v=""/>
    <s v=""/>
    <s v=""/>
    <s v=""/>
    <s v=""/>
    <s v=""/>
    <s v=""/>
    <s v=""/>
    <s v=""/>
    <s v=""/>
    <s v=""/>
    <s v=""/>
    <s v=""/>
    <s v=""/>
    <s v=""/>
    <s v=""/>
    <s v=""/>
    <x v="0"/>
    <x v="0"/>
    <x v="0"/>
    <x v="0"/>
    <x v="0"/>
    <x v="3"/>
    <x v="0"/>
    <x v="0"/>
    <x v="0"/>
    <x v="0"/>
    <x v="0"/>
    <x v="0"/>
    <x v="0"/>
    <x v="0"/>
    <x v="0"/>
    <x v="0"/>
    <x v="0"/>
    <x v="0"/>
    <x v="0"/>
    <x v="0"/>
    <x v="0"/>
    <x v="0"/>
    <x v="0"/>
    <x v="0"/>
    <x v="0"/>
    <s v=""/>
    <s v="Nu am observat alte efecte"/>
    <s v=""/>
    <s v=""/>
    <s v="În mică măsură"/>
    <s v="Sesiunile de formare trebuie adaptate nevoilor actuale, noilor tendinte si contextului actual."/>
    <s v="Nu"/>
    <s v=""/>
    <s v=""/>
    <s v="Da, factori negativi"/>
    <s v=""/>
    <s v="pandemia covid 19"/>
  </r>
  <r>
    <d v="2021-02-25T04:03:44"/>
    <d v="2021-02-25T04:04:11"/>
    <s v="IP Address"/>
    <s v="89.35.192.238"/>
    <n v="100"/>
    <n v="27"/>
    <s v="True"/>
    <d v="2021-02-25T04:04:12"/>
    <s v="R_1jBsRGIYE0kTbdH"/>
    <s v=""/>
    <s v=""/>
    <s v="baraian.radu@mmanpis.ro"/>
    <s v=""/>
    <n v="45.458694458007813"/>
    <n v="28.0579986572265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5T05:44:57"/>
    <d v="2021-02-25T05:46:05"/>
    <s v="IP Address"/>
    <s v="46.214.158.99"/>
    <n v="100"/>
    <n v="67"/>
    <s v="True"/>
    <d v="2021-02-25T05:46:07"/>
    <s v="R_UaKqnw6kpKkjLLH"/>
    <s v=""/>
    <s v=""/>
    <s v="resurseumane@primariaradauti.ro"/>
    <s v=""/>
    <n v="47.846206665039063"/>
    <n v="25.9154052734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5T09:46:07"/>
    <d v="2021-02-25T09:53:15"/>
    <s v="IP Address"/>
    <s v="82.137.16.53"/>
    <n v="100"/>
    <n v="427"/>
    <s v="True"/>
    <d v="2021-02-25T09:53:16"/>
    <s v="R_22KOmW3950TmFj5"/>
    <s v=""/>
    <s v=""/>
    <s v="florentina.toader@mfinante.gov.ro"/>
    <s v=""/>
    <n v="44.447006225585938"/>
    <n v="26.01849365234375"/>
    <s v="email"/>
    <s v="RO"/>
    <s v="Instituție publică"/>
    <s v=""/>
    <s v="Da"/>
    <s v="Elaborarea cererilor de finanțare,Elaborarea cererilor de rambursare și a rapoartelor de progres"/>
    <s v=""/>
    <s v=""/>
    <s v=""/>
    <s v=""/>
    <s v=""/>
    <s v=""/>
    <s v=""/>
    <s v=""/>
    <s v=""/>
    <s v=""/>
    <s v=""/>
    <s v=""/>
    <s v=""/>
    <s v=""/>
    <s v=""/>
    <s v=""/>
    <s v=""/>
    <x v="0"/>
    <x v="0"/>
    <x v="0"/>
    <x v="0"/>
    <x v="0"/>
    <x v="1"/>
    <x v="5"/>
    <x v="4"/>
    <x v="0"/>
    <x v="0"/>
    <x v="0"/>
    <x v="0"/>
    <x v="0"/>
    <x v="0"/>
    <x v="0"/>
    <x v="0"/>
    <x v="0"/>
    <x v="0"/>
    <x v="0"/>
    <x v="0"/>
    <x v="0"/>
    <x v="0"/>
    <x v="0"/>
    <x v="0"/>
    <x v="0"/>
    <s v=""/>
    <s v="Nu știu"/>
    <s v=""/>
    <s v=""/>
    <s v="În mare măsură"/>
    <s v="sunt o persoana autodidacta, proactiva, implicata"/>
    <s v="Nu știu / Nu răspund"/>
    <s v=""/>
    <s v=""/>
    <s v="Nu"/>
    <s v=""/>
    <s v=""/>
  </r>
  <r>
    <d v="2021-02-24T06:18:07"/>
    <d v="2021-02-25T11:10:56"/>
    <s v="IP Address"/>
    <s v="188.26.36.62"/>
    <n v="100"/>
    <n v="103968"/>
    <s v="True"/>
    <d v="2021-02-25T11:10:57"/>
    <s v="R_795MXsPp3FIQCn7"/>
    <s v=""/>
    <s v=""/>
    <s v="andrei.gheorghe@comunicatii.gov.ro"/>
    <s v=""/>
    <n v="44.420501708984375"/>
    <n v="26.16900634765625"/>
    <s v="email"/>
    <s v="RO"/>
    <s v="Instituție publică"/>
    <s v=""/>
    <s v="Da"/>
    <s v="Elaborarea cererilor de rambursare și a rapoartelor de progres"/>
    <s v=""/>
    <s v=""/>
    <s v=""/>
    <s v=""/>
    <s v=""/>
    <s v=""/>
    <s v=""/>
    <s v=""/>
    <s v=""/>
    <s v=""/>
    <s v=""/>
    <s v=""/>
    <s v=""/>
    <s v=""/>
    <s v=""/>
    <s v=""/>
    <s v=""/>
    <x v="0"/>
    <x v="0"/>
    <x v="0"/>
    <x v="0"/>
    <x v="0"/>
    <x v="3"/>
    <x v="0"/>
    <x v="0"/>
    <x v="0"/>
    <x v="0"/>
    <x v="0"/>
    <x v="0"/>
    <x v="0"/>
    <x v="0"/>
    <x v="0"/>
    <x v="0"/>
    <x v="0"/>
    <x v="0"/>
    <x v="0"/>
    <x v="0"/>
    <x v="0"/>
    <x v="0"/>
    <x v="0"/>
    <x v="0"/>
    <x v="0"/>
    <s v=""/>
    <s v="Nu am observat alte efecte"/>
    <s v=""/>
    <s v=""/>
    <s v="Deloc"/>
    <s v="nu am primit nici o informatie pe care sa nu o fi cunoscut deja; absenta accesului la MySMIS a facut sesiunea complet inutila"/>
    <s v="Da, factori negativi"/>
    <s v=""/>
    <s v="risipa banilor publici prin alocarea acestora pentru un training inutil; practic a fost un turism balnear gratuit in timpul serviciului"/>
    <s v="Nu știu / Nu răspund"/>
    <s v=""/>
    <s v=""/>
  </r>
  <r>
    <d v="2021-02-25T22:40:43"/>
    <d v="2021-02-25T22:43:15"/>
    <s v="IP Address"/>
    <s v="86.125.107.106"/>
    <n v="100"/>
    <n v="151"/>
    <s v="True"/>
    <d v="2021-02-25T22:43:16"/>
    <s v="R_2w0KEx0RsZRwHSd"/>
    <s v=""/>
    <s v=""/>
    <s v="mircea.barbu@dgaspcbv.ro"/>
    <s v=""/>
    <n v="45.637802124023438"/>
    <n v="25.602005004882813"/>
    <s v="email"/>
    <s v="RO"/>
    <s v="Instituție publică"/>
    <s v=""/>
    <s v="Da"/>
    <s v="Altele. Vă rugăm să specificați:"/>
    <s v="Achizitii publice"/>
    <s v=""/>
    <s v=""/>
    <s v=""/>
    <s v=""/>
    <s v=""/>
    <s v=""/>
    <s v=""/>
    <s v=""/>
    <s v=""/>
    <s v=""/>
    <s v=""/>
    <s v=""/>
    <s v=""/>
    <s v=""/>
    <s v=""/>
    <s v=""/>
    <x v="0"/>
    <x v="0"/>
    <x v="0"/>
    <x v="0"/>
    <x v="0"/>
    <x v="0"/>
    <x v="0"/>
    <x v="0"/>
    <x v="0"/>
    <x v="0"/>
    <x v="0"/>
    <x v="0"/>
    <x v="0"/>
    <x v="0"/>
    <x v="0"/>
    <x v="0"/>
    <x v="0"/>
    <x v="0"/>
    <x v="0"/>
    <x v="0"/>
    <x v="0"/>
    <x v="0"/>
    <x v="0"/>
    <x v="0"/>
    <x v="0"/>
    <s v=""/>
    <s v="Nu am observat alte efecte"/>
    <s v=""/>
    <s v=""/>
    <s v="În foarte mare măsură"/>
    <s v="Foarte bine exemplificat"/>
    <s v="Nu știu / Nu răspund"/>
    <s v=""/>
    <s v=""/>
    <s v="Nu știu / Nu răspund"/>
    <s v=""/>
    <s v=""/>
  </r>
  <r>
    <d v="2021-02-25T23:22:10"/>
    <d v="2021-02-25T23:22:42"/>
    <s v="IP Address"/>
    <s v="86.124.225.167"/>
    <n v="100"/>
    <n v="31"/>
    <s v="True"/>
    <d v="2021-02-25T23:22:43"/>
    <s v="R_3s0RzQiNFF1X8Ka"/>
    <s v=""/>
    <s v=""/>
    <s v="aditeleormanul@yahoo.com"/>
    <s v=""/>
    <n v="43.983306884765625"/>
    <n v="25.33329772949218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2-25T23:34:06"/>
    <d v="2021-02-25T23:34:48"/>
    <s v="IP Address"/>
    <s v="81.18.66.240"/>
    <n v="100"/>
    <n v="42"/>
    <s v="True"/>
    <d v="2021-02-25T23:34:49"/>
    <s v="R_2QR7nXgNwVJGsFy"/>
    <s v=""/>
    <s v=""/>
    <s v="dmscup@cjcs.ro"/>
    <s v=""/>
    <n v="45.300796508789063"/>
    <n v="21.88920593261718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6T00:27:39"/>
    <d v="2021-02-26T00:33:26"/>
    <s v="IP Address"/>
    <s v="5.2.204.230"/>
    <n v="100"/>
    <n v="347"/>
    <s v="True"/>
    <d v="2021-02-26T00:33:27"/>
    <s v="R_3ssRDVAtOVPJFKh"/>
    <s v=""/>
    <s v=""/>
    <s v="stoicadina@yahoo.com"/>
    <s v=""/>
    <n v="46.483306884765625"/>
    <n v="24.100006103515625"/>
    <s v="email"/>
    <s v="RO"/>
    <s v="Instituție publică"/>
    <s v=""/>
    <s v="Da"/>
    <s v="Altele. Vă rugăm să specificați:"/>
    <s v="FORMARE IN DOMENIUL ACHIZITIILOR PUBLICE: NOUL PACHET LEGISLATIV/NOUL SISTEM DE VERIFICARE"/>
    <s v=""/>
    <s v=""/>
    <s v=""/>
    <s v=""/>
    <s v=""/>
    <s v=""/>
    <s v=""/>
    <s v=""/>
    <s v=""/>
    <s v=""/>
    <s v=""/>
    <s v=""/>
    <s v=""/>
    <s v=""/>
    <s v=""/>
    <s v=""/>
    <x v="0"/>
    <x v="0"/>
    <x v="0"/>
    <x v="0"/>
    <x v="0"/>
    <x v="0"/>
    <x v="0"/>
    <x v="0"/>
    <x v="0"/>
    <x v="0"/>
    <x v="0"/>
    <x v="0"/>
    <x v="0"/>
    <x v="0"/>
    <x v="0"/>
    <x v="0"/>
    <x v="0"/>
    <x v="0"/>
    <x v="0"/>
    <x v="0"/>
    <x v="0"/>
    <x v="0"/>
    <x v="0"/>
    <x v="0"/>
    <x v="0"/>
    <s v=""/>
    <s v="Nu știu"/>
    <s v=""/>
    <s v=""/>
    <s v="Deloc"/>
    <s v=""/>
    <s v="Nu"/>
    <s v=""/>
    <s v=""/>
    <s v="Nu"/>
    <s v=""/>
    <s v=""/>
  </r>
  <r>
    <d v="2021-02-26T00:59:00"/>
    <d v="2021-02-26T01:02:59"/>
    <s v="IP Address"/>
    <s v="213.177.6.168"/>
    <n v="100"/>
    <n v="239"/>
    <s v="True"/>
    <d v="2021-02-26T01:03:00"/>
    <s v="R_269zFU8OnG5Qhub"/>
    <s v=""/>
    <s v=""/>
    <s v="ionut.ardelean@mm.politiaromana.ro"/>
    <s v=""/>
    <n v="45.887496948242188"/>
    <n v="22.8883972167968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6T01:25:43"/>
    <d v="2021-02-26T01:26:09"/>
    <s v="IP Address"/>
    <s v="188.27.151.206"/>
    <n v="100"/>
    <n v="25"/>
    <s v="True"/>
    <d v="2021-02-26T01:26:10"/>
    <s v="R_2Ebl075q10XWKxL"/>
    <s v=""/>
    <s v=""/>
    <s v="cameliac1970@gmail.com"/>
    <s v=""/>
    <n v="46.166702270507813"/>
    <n v="24.35000610351562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6T02:12:30"/>
    <d v="2021-02-26T02:18:03"/>
    <s v="IP Address"/>
    <s v="89.35.192.238"/>
    <n v="100"/>
    <n v="333"/>
    <s v="True"/>
    <d v="2021-02-26T02:18:04"/>
    <s v="R_3DuUOe1xw8eyGZm"/>
    <s v=""/>
    <s v=""/>
    <s v="dumitru.sorin@mmanpis.ro"/>
    <s v=""/>
    <n v="45.458694458007813"/>
    <n v="28.057998657226563"/>
    <s v="email"/>
    <s v="RO"/>
    <s v="Instituție publică"/>
    <s v=""/>
    <s v="Da"/>
    <s v="Prevenirea neregulilor și a fraudei"/>
    <s v=""/>
    <s v=""/>
    <s v=""/>
    <s v=""/>
    <s v=""/>
    <s v=""/>
    <s v=""/>
    <s v=""/>
    <s v=""/>
    <s v=""/>
    <s v=""/>
    <s v=""/>
    <s v=""/>
    <s v=""/>
    <s v=""/>
    <s v=""/>
    <s v=""/>
    <x v="0"/>
    <x v="1"/>
    <x v="0"/>
    <x v="0"/>
    <x v="0"/>
    <x v="0"/>
    <x v="0"/>
    <x v="0"/>
    <x v="0"/>
    <x v="0"/>
    <x v="0"/>
    <x v="0"/>
    <x v="0"/>
    <x v="0"/>
    <x v="0"/>
    <x v="0"/>
    <x v="0"/>
    <x v="0"/>
    <x v="0"/>
    <x v="0"/>
    <x v="0"/>
    <x v="0"/>
    <x v="0"/>
    <x v="0"/>
    <x v="0"/>
    <s v=""/>
    <s v="Nu știu"/>
    <s v=""/>
    <s v=""/>
    <s v="Nu știu / Nu răspund"/>
    <s v=""/>
    <s v="Nu știu / Nu răspund"/>
    <s v=""/>
    <s v=""/>
    <s v="Nu știu / Nu răspund"/>
    <s v=""/>
    <s v=""/>
  </r>
  <r>
    <d v="2021-02-26T02:56:09"/>
    <d v="2021-02-26T02:57:46"/>
    <s v="IP Address"/>
    <s v="86.127.98.158"/>
    <n v="100"/>
    <n v="97"/>
    <s v="True"/>
    <d v="2021-02-26T02:57:47"/>
    <s v="R_4HgwQhGjaVlOItr"/>
    <s v=""/>
    <s v=""/>
    <s v="claudia.marancea@primariacaracal.ro"/>
    <s v=""/>
    <n v="44.11669921875"/>
    <n v="24.350006103515625"/>
    <s v="email"/>
    <s v="RO"/>
    <s v="Instituție publică"/>
    <s v=""/>
    <s v="Da"/>
    <s v="Altele. Vă rugăm să specificați:"/>
    <s v="expert achizitii publice"/>
    <s v=""/>
    <s v=""/>
    <s v=""/>
    <s v=""/>
    <s v=""/>
    <s v=""/>
    <s v=""/>
    <s v=""/>
    <s v=""/>
    <s v=""/>
    <s v=""/>
    <s v=""/>
    <s v=""/>
    <s v=""/>
    <s v=""/>
    <s v=""/>
    <x v="0"/>
    <x v="0"/>
    <x v="0"/>
    <x v="0"/>
    <x v="0"/>
    <x v="0"/>
    <x v="0"/>
    <x v="0"/>
    <x v="0"/>
    <x v="0"/>
    <x v="0"/>
    <x v="0"/>
    <x v="0"/>
    <x v="0"/>
    <x v="0"/>
    <x v="0"/>
    <x v="0"/>
    <x v="0"/>
    <x v="0"/>
    <x v="0"/>
    <x v="0"/>
    <x v="0"/>
    <x v="0"/>
    <x v="0"/>
    <x v="0"/>
    <s v=""/>
    <s v="Da, efecte neașteptate pozitive"/>
    <s v="-"/>
    <s v=""/>
    <s v="În foarte mare măsură"/>
    <s v=""/>
    <s v="Da, factori pozitivi,Nu știu / Nu răspund"/>
    <s v="-"/>
    <s v=""/>
    <s v="Nu știu / Nu răspund"/>
    <s v=""/>
    <s v=""/>
  </r>
  <r>
    <d v="2021-02-26T10:54:42"/>
    <d v="2021-02-26T11:07:09"/>
    <s v="IP Address"/>
    <s v="109.98.8.28"/>
    <n v="100"/>
    <n v="747"/>
    <s v="True"/>
    <d v="2021-02-26T11:07:11"/>
    <s v="R_1DHFdVxFdmDJO4c"/>
    <s v=""/>
    <s v=""/>
    <s v="maricica_zamfir@yahoo.com"/>
    <s v=""/>
    <n v="45.766204833984375"/>
    <n v="26.9541015625"/>
    <s v="email"/>
    <s v="RO"/>
    <s v="Instituție publică"/>
    <s v=""/>
    <s v="Da"/>
    <s v="Altele. Vă rugăm să specificați:"/>
    <s v="expert achizitii publice"/>
    <s v=""/>
    <s v=""/>
    <s v=""/>
    <s v=""/>
    <s v=""/>
    <s v=""/>
    <s v=""/>
    <s v=""/>
    <s v=""/>
    <s v=""/>
    <s v=""/>
    <s v=""/>
    <s v=""/>
    <s v=""/>
    <s v=""/>
    <s v=""/>
    <x v="0"/>
    <x v="0"/>
    <x v="0"/>
    <x v="0"/>
    <x v="0"/>
    <x v="0"/>
    <x v="0"/>
    <x v="0"/>
    <x v="0"/>
    <x v="0"/>
    <x v="0"/>
    <x v="0"/>
    <x v="0"/>
    <x v="0"/>
    <x v="0"/>
    <x v="0"/>
    <x v="0"/>
    <x v="0"/>
    <x v="0"/>
    <x v="0"/>
    <x v="0"/>
    <x v="0"/>
    <x v="0"/>
    <x v="0"/>
    <x v="0"/>
    <s v=""/>
    <s v="Nu am observat alte efecte"/>
    <s v=""/>
    <s v=""/>
    <s v="În mare măsură"/>
    <s v="Le aplic la locul de munca "/>
    <s v="Da, factori pozitivi"/>
    <s v="Cazare, instruire, feed-back excelente"/>
    <s v=""/>
    <s v="Da, factori pozitivi"/>
    <s v="Colaborarea interinstitutionala excelenta"/>
    <s v=""/>
  </r>
  <r>
    <d v="2021-02-27T12:36:10"/>
    <d v="2021-02-27T12:37:15"/>
    <s v="IP Address"/>
    <s v="82.78.61.130"/>
    <n v="100"/>
    <n v="64"/>
    <s v="True"/>
    <d v="2021-02-27T12:37:17"/>
    <s v="R_3nkiTxVZXuU9nN3"/>
    <s v=""/>
    <s v=""/>
    <s v="catalinstanculeasa@gmail.com"/>
    <s v=""/>
    <n v="44.3179931640625"/>
    <n v="23.7966003417968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01T00:01:23"/>
    <d v="2021-03-01T00:02:02"/>
    <s v="IP Address"/>
    <s v="188.26.8.150"/>
    <n v="100"/>
    <n v="38"/>
    <s v="True"/>
    <d v="2021-03-01T00:02:03"/>
    <s v="R_2QoK7qobmfq2kXT"/>
    <s v=""/>
    <s v=""/>
    <s v="amalia.tirnoveanu@anap.gov.ro"/>
    <s v=""/>
    <n v="44.38330078125"/>
    <n v="26.16670227050781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01T01:08:43"/>
    <d v="2021-03-01T01:23:44"/>
    <s v="IP Address"/>
    <s v="213.177.0.20"/>
    <n v="100"/>
    <n v="901"/>
    <s v="True"/>
    <d v="2021-03-01T01:23:45"/>
    <s v="R_3no2JjycbnnjFi3"/>
    <s v=""/>
    <s v=""/>
    <s v="ecaterina.popescu@prefecturaialomita.ro"/>
    <s v=""/>
    <n v="46.547607421875"/>
    <n v="24.544601440429688"/>
    <s v="email"/>
    <s v="RO"/>
    <s v="Instituție publică"/>
    <s v=""/>
    <s v="Da"/>
    <s v="Management de proiect"/>
    <s v=""/>
    <s v=""/>
    <s v=""/>
    <s v=""/>
    <s v=""/>
    <s v=""/>
    <s v=""/>
    <s v=""/>
    <s v=""/>
    <s v=""/>
    <s v=""/>
    <s v=""/>
    <s v=""/>
    <s v=""/>
    <s v=""/>
    <s v=""/>
    <s v=""/>
    <x v="0"/>
    <x v="0"/>
    <x v="0"/>
    <x v="0"/>
    <x v="0"/>
    <x v="0"/>
    <x v="0"/>
    <x v="0"/>
    <x v="0"/>
    <x v="0"/>
    <x v="0"/>
    <x v="0"/>
    <x v="0"/>
    <x v="0"/>
    <x v="2"/>
    <x v="0"/>
    <x v="1"/>
    <x v="3"/>
    <x v="0"/>
    <x v="0"/>
    <x v="0"/>
    <x v="0"/>
    <x v="0"/>
    <x v="0"/>
    <x v="0"/>
    <s v=""/>
    <s v="Da, efecte neașteptate pozitive"/>
    <s v="Gandire critica, sintetica, incredere in a coordona un colectiv de elaborare proiect"/>
    <s v=""/>
    <s v="În foarte mare măsură"/>
    <s v="Am elaborat o cerere de finantare si vom aplica si in viitor pentru exercitiul financiar 2021 - 2027"/>
    <s v="Da, factori pozitivi"/>
    <s v="Modaliatatea interactiva de realizare a cursului, activitatile practice si metodele de evaluare"/>
    <s v=""/>
    <s v="Da, factori negativi"/>
    <s v=""/>
    <s v="Insuficienta alocare financiara pentru anume axe si domenii"/>
  </r>
  <r>
    <d v="2021-03-01T01:59:25"/>
    <d v="2021-03-01T02:00:30"/>
    <s v="IP Address"/>
    <s v="37.128.230.14"/>
    <n v="100"/>
    <n v="65"/>
    <s v="True"/>
    <d v="2021-03-01T02:00:31"/>
    <s v="R_1OrubffZ9mqqHCb"/>
    <s v=""/>
    <s v=""/>
    <s v="adryana300403@gmail.com"/>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2-24T23:44:56"/>
    <d v="2021-03-01T06:03:30"/>
    <s v="IP Address"/>
    <s v="213.177.0.9"/>
    <n v="100"/>
    <n v="368313"/>
    <s v="True"/>
    <d v="2021-03-01T06:03:31"/>
    <s v="R_UurafsHSZH0AIVP"/>
    <s v=""/>
    <s v=""/>
    <s v="ligia.marian@prefecturamures.ro"/>
    <s v=""/>
    <n v="46.547607421875"/>
    <n v="24.544601440429688"/>
    <s v="email"/>
    <s v="RO"/>
    <s v="Instituție publică"/>
    <s v=""/>
    <s v="Da"/>
    <s v="Aplicarea legislației în domeniul ajutorului de stat"/>
    <s v=""/>
    <s v="Nu s-au modificat"/>
    <s v=""/>
    <s v=""/>
    <s v=""/>
    <s v=""/>
    <s v=""/>
    <s v=""/>
    <s v=""/>
    <s v=""/>
    <s v=""/>
    <s v=""/>
    <s v=""/>
    <s v=""/>
    <s v=""/>
    <s v=""/>
    <s v=""/>
    <x v="0"/>
    <x v="0"/>
    <x v="0"/>
    <x v="0"/>
    <x v="0"/>
    <x v="0"/>
    <x v="0"/>
    <x v="0"/>
    <x v="0"/>
    <x v="0"/>
    <x v="0"/>
    <x v="0"/>
    <x v="0"/>
    <x v="0"/>
    <x v="0"/>
    <x v="0"/>
    <x v="0"/>
    <x v="0"/>
    <x v="0"/>
    <x v="0"/>
    <x v="0"/>
    <x v="0"/>
    <x v="0"/>
    <x v="0"/>
    <x v="0"/>
    <s v=""/>
    <s v="Nu am observat alte efecte"/>
    <s v=""/>
    <s v=""/>
    <s v="Nu știu / Nu răspund"/>
    <s v=""/>
    <s v="Nu știu / Nu răspund"/>
    <s v=""/>
    <s v=""/>
    <s v="Nu știu / Nu răspund"/>
    <s v=""/>
    <s v=""/>
  </r>
  <r>
    <d v="2021-03-01T23:14:24"/>
    <d v="2021-03-01T23:14:57"/>
    <s v="IP Address"/>
    <s v="86.122.26.44"/>
    <n v="100"/>
    <n v="33"/>
    <s v="True"/>
    <d v="2021-03-01T23:14:58"/>
    <s v="R_0ddHZoM85KHUT4J"/>
    <s v=""/>
    <s v=""/>
    <s v="camelia.paval@primariabacau.ro"/>
    <s v=""/>
    <n v="46.56719970703125"/>
    <n v="26.9138031005859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02T03:30:45"/>
    <d v="2021-03-02T03:36:52"/>
    <s v="IP Address"/>
    <s v="193.151.31.249"/>
    <n v="100"/>
    <n v="366"/>
    <s v="True"/>
    <d v="2021-03-02T03:36:54"/>
    <s v="R_74zUBleZTWe7cn7"/>
    <s v=""/>
    <s v=""/>
    <s v="oana.serban@stsnet.ro"/>
    <s v=""/>
    <n v="44.429092407226563"/>
    <n v="26.100601196289063"/>
    <s v="email"/>
    <s v="RO"/>
    <s v="Instituție publică"/>
    <s v=""/>
    <s v="Da"/>
    <s v="Elaborarea cererilor de finanțare"/>
    <s v=""/>
    <s v=""/>
    <s v=""/>
    <s v=""/>
    <s v=""/>
    <s v=""/>
    <s v=""/>
    <s v=""/>
    <s v=""/>
    <s v=""/>
    <s v=""/>
    <s v=""/>
    <s v=""/>
    <s v=""/>
    <s v=""/>
    <s v=""/>
    <s v=""/>
    <x v="0"/>
    <x v="0"/>
    <x v="0"/>
    <x v="0"/>
    <x v="0"/>
    <x v="2"/>
    <x v="6"/>
    <x v="4"/>
    <x v="0"/>
    <x v="0"/>
    <x v="0"/>
    <x v="0"/>
    <x v="0"/>
    <x v="0"/>
    <x v="0"/>
    <x v="0"/>
    <x v="0"/>
    <x v="0"/>
    <x v="0"/>
    <x v="0"/>
    <x v="0"/>
    <x v="0"/>
    <x v="0"/>
    <x v="0"/>
    <x v="0"/>
    <s v=""/>
    <s v="Nu am observat alte efecte"/>
    <s v=""/>
    <s v=""/>
    <s v="Nu știu / Nu răspund"/>
    <s v=""/>
    <s v="Nu știu / Nu răspund"/>
    <s v=""/>
    <s v=""/>
    <s v="Nu știu / Nu răspund"/>
    <s v=""/>
    <s v=""/>
  </r>
  <r>
    <d v="2021-03-02T06:39:48"/>
    <d v="2021-03-02T06:57:53"/>
    <s v="IP Address"/>
    <s v="84.232.228.119"/>
    <n v="100"/>
    <n v="1085"/>
    <s v="True"/>
    <d v="2021-03-02T06:57:54"/>
    <s v="R_paQQdTupZHbSUxP"/>
    <s v=""/>
    <s v=""/>
    <s v="ionel_tilca@yahoo.com"/>
    <s v=""/>
    <n v="45.753692626953125"/>
    <n v="21.225692749023438"/>
    <s v="email"/>
    <s v="RO"/>
    <s v="Instituție publică"/>
    <s v=""/>
    <s v="Da"/>
    <s v="Accesarea fondurilor europene"/>
    <s v=""/>
    <s v=""/>
    <s v=""/>
    <s v=""/>
    <s v=""/>
    <s v="Au crescut în mare măsură"/>
    <s v="La nivelul instituției desfășurăm din 2019 un proiect in cadrul IPA-CBC Romania-Serbia, iar din 2020 un proiect pe SUERD"/>
    <s v="În foarte mare măsură"/>
    <s v="Cunoștințele legate de accesarea fondurilor europene și derularea proiectelor erau foarte mici înainte de efectuarea cursului"/>
    <s v="În mare măsură"/>
    <s v="În mică măsură"/>
    <s v="În mare măsură"/>
    <s v="În mare măsură"/>
    <s v=""/>
    <s v=""/>
    <s v=""/>
    <s v=""/>
    <x v="0"/>
    <x v="0"/>
    <x v="0"/>
    <x v="0"/>
    <x v="0"/>
    <x v="0"/>
    <x v="0"/>
    <x v="0"/>
    <x v="0"/>
    <x v="0"/>
    <x v="0"/>
    <x v="0"/>
    <x v="0"/>
    <x v="0"/>
    <x v="0"/>
    <x v="0"/>
    <x v="0"/>
    <x v="0"/>
    <x v="0"/>
    <x v="0"/>
    <x v="0"/>
    <x v="0"/>
    <x v="0"/>
    <x v="0"/>
    <x v="0"/>
    <s v=""/>
    <s v="Da, efecte neașteptate pozitive"/>
    <s v="Observ mai ușor conexiunile dintre obiective, cerințe și nevoi. Identific cu ușurință și claritate scopurile urmărite prin programele de finanțare."/>
    <s v=""/>
    <s v="În foarte mare măsură"/>
    <s v="Prin prisma atribuțiilor funcției pe care am deținut-o intr-o perioadă, am fost direct implicat in absorbția proiectelor, scrierea și verificarea caietelor de sarcini pentru achiziția diverșilor consultanți, iar cunoștințele dobândite la curs mi-au fost de real ajutor. Sunt sigur că acestea mă vor ajuta și în viitor, inclusiv pe plan personal, deși actuala funcție nu mai presupune implicarea directă în accesarea fondurilor ori urmărirea proiectelor aflate în derulare."/>
    <s v="Da, factori pozitivi"/>
    <s v="Factori pozitivi: modul de organizare a sesiunii de pregătire (locație, timp, dotare), modul de desfășurare a orelor de curs, (program, tip de predare, exemple), experiența lectorilor/profesorilor "/>
    <s v=""/>
    <s v="Da, factori negativi"/>
    <s v=""/>
    <s v="Factori economici/instituționali: ar fi trebuit ca mai multe persoane să beneficieze de astfel de cursuri, în special cei încadrați pe posturi cu atribuții în accesarea sau urmărirea derulării proiectelor."/>
  </r>
  <r>
    <d v="2021-03-02T08:00:58"/>
    <d v="2021-03-02T08:07:32"/>
    <s v="IP Address"/>
    <s v="89.35.192.238"/>
    <n v="100"/>
    <n v="394"/>
    <s v="True"/>
    <d v="2021-03-02T08:07:34"/>
    <s v="R_2wN8Ty9hrV4unVF"/>
    <s v=""/>
    <s v=""/>
    <s v="alex.carabat@yahoo.com"/>
    <s v=""/>
    <n v="45.458694458007813"/>
    <n v="28.057998657226563"/>
    <s v="email"/>
    <s v="RO"/>
    <s v="Instituție publică"/>
    <s v=""/>
    <s v="Da"/>
    <s v="Altele. Vă rugăm să specificați:"/>
    <s v="Întărirea capacității beneficiarilor de proiecte finanțate din FESI de a pregăti şi implementa proiecte mature al Programului Operațional Asistență Tehnică (POAT) 2014-2020"/>
    <s v=""/>
    <s v=""/>
    <s v=""/>
    <s v=""/>
    <s v=""/>
    <s v=""/>
    <s v=""/>
    <s v=""/>
    <s v=""/>
    <s v=""/>
    <s v=""/>
    <s v=""/>
    <s v=""/>
    <s v=""/>
    <s v=""/>
    <s v=""/>
    <x v="0"/>
    <x v="0"/>
    <x v="0"/>
    <x v="0"/>
    <x v="0"/>
    <x v="0"/>
    <x v="0"/>
    <x v="0"/>
    <x v="0"/>
    <x v="0"/>
    <x v="0"/>
    <x v="0"/>
    <x v="0"/>
    <x v="0"/>
    <x v="0"/>
    <x v="0"/>
    <x v="0"/>
    <x v="0"/>
    <x v="0"/>
    <x v="0"/>
    <x v="0"/>
    <x v="0"/>
    <x v="0"/>
    <x v="0"/>
    <x v="0"/>
    <s v=""/>
    <s v="Da, efecte neașteptate pozitive"/>
    <s v="Ideea de a se efectua plata prestatiilor sociale cu carduri speciale"/>
    <s v=""/>
    <s v="În foarte mare măsură"/>
    <s v="Am fost informat despre viitoarea metoda de a se efectua plata prestatiilor sociale prin cardiri preplatie si aceasta informatie este foarte utila"/>
    <s v="Nu"/>
    <s v=""/>
    <s v=""/>
    <s v="Nu"/>
    <s v=""/>
    <s v=""/>
  </r>
  <r>
    <d v="2021-03-02T22:50:20"/>
    <d v="2021-03-02T22:53:01"/>
    <s v="IP Address"/>
    <s v="82.76.10.76"/>
    <n v="100"/>
    <n v="161"/>
    <s v="True"/>
    <d v="2021-03-02T22:53:02"/>
    <s v="R_T6qQkrugH2muXiV"/>
    <s v=""/>
    <s v=""/>
    <s v="primaria.panciu@gmail.com"/>
    <s v=""/>
    <n v="45.458694458007813"/>
    <n v="28.0579986572265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02T23:49:00"/>
    <d v="2021-03-03T00:07:19"/>
    <s v="IP Address"/>
    <s v="213.233.110.243"/>
    <n v="100"/>
    <n v="1098"/>
    <s v="True"/>
    <d v="2021-03-03T00:07:20"/>
    <s v="R_2v20GPHwEpeOR6X"/>
    <s v=""/>
    <s v=""/>
    <s v="andrei.baltatu@igpf.ro"/>
    <s v=""/>
    <n v="44.420501708984375"/>
    <n v="26.16900634765625"/>
    <s v="email"/>
    <s v="RO"/>
    <s v="Instituție publică"/>
    <s v=""/>
    <s v="Da"/>
    <s v="Accesarea fondurilor europene,Elaborarea cererilor de finanțare,Elaborarea cererilor de rambursare și a rapoartelor de progres,Management de proiect"/>
    <s v=""/>
    <s v=""/>
    <s v=""/>
    <s v=""/>
    <s v=""/>
    <s v="Au crescut în mare măsură"/>
    <s v="O mai buna intelegere a procesului de privind accesarea FEN"/>
    <s v="În mare măsură"/>
    <s v="Identificarea cu ușurintă a surselor de finanțare, a condițiilor de eligibilitate. _x000a_"/>
    <s v="În mare măsură"/>
    <s v="În mare măsură"/>
    <s v="În mare măsură"/>
    <s v="În mare măsură"/>
    <s v=""/>
    <s v=""/>
    <s v=""/>
    <s v=""/>
    <x v="0"/>
    <x v="0"/>
    <x v="0"/>
    <x v="0"/>
    <x v="0"/>
    <x v="3"/>
    <x v="0"/>
    <x v="0"/>
    <x v="0"/>
    <x v="0"/>
    <x v="0"/>
    <x v="0"/>
    <x v="0"/>
    <x v="0"/>
    <x v="1"/>
    <x v="0"/>
    <x v="0"/>
    <x v="0"/>
    <x v="0"/>
    <x v="0"/>
    <x v="0"/>
    <x v="0"/>
    <x v="0"/>
    <x v="0"/>
    <x v="0"/>
    <s v=""/>
    <s v="Nu am observat alte efecte"/>
    <s v=""/>
    <s v=""/>
    <s v="În mare măsură"/>
    <s v="In conditiiile in care imi desfășor activitatea in management de proiect informatiile acumulate in urma cursurilor imi sunt necesar zilnic"/>
    <s v="Nu"/>
    <s v=""/>
    <s v=""/>
    <s v="Nu"/>
    <s v=""/>
    <s v=""/>
  </r>
  <r>
    <d v="2021-03-01T07:21:17"/>
    <d v="2021-03-03T00:31:04"/>
    <s v="IP Address"/>
    <s v="86.125.107.106"/>
    <n v="100"/>
    <n v="148186"/>
    <s v="True"/>
    <d v="2021-03-03T00:31:05"/>
    <s v="R_25THBXxhvomOpNL"/>
    <s v=""/>
    <s v=""/>
    <s v="laura.savu@dgaspcbv.ro"/>
    <s v=""/>
    <n v="45.637802124023438"/>
    <n v="25.60200500488281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În foarte mare măsură"/>
    <s v=" o mai buna intelegere a prevederilor legale"/>
    <s v="Nu"/>
    <s v=""/>
    <s v=""/>
    <s v="Nu"/>
    <s v=""/>
    <s v=""/>
  </r>
  <r>
    <d v="2021-03-03T00:33:06"/>
    <d v="2021-03-03T00:34:42"/>
    <s v="IP Address"/>
    <s v="86.125.107.106"/>
    <n v="100"/>
    <n v="95"/>
    <s v="True"/>
    <d v="2021-03-03T00:34:43"/>
    <s v="R_3EzHoaaY2bh0MEQ"/>
    <s v=""/>
    <s v=""/>
    <s v="alina.ionetecu@dgaspcbv.ro"/>
    <s v=""/>
    <n v="45.637802124023438"/>
    <n v="25.60200500488281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În mică măsură"/>
    <s v=""/>
    <s v="Nu"/>
    <s v=""/>
    <s v=""/>
    <s v="Nu"/>
    <s v=""/>
    <s v=""/>
  </r>
  <r>
    <d v="2021-02-24T23:27:48"/>
    <d v="2021-03-03T01:23:08"/>
    <s v="IP Address"/>
    <s v="109.100.119.14"/>
    <n v="100"/>
    <n v="525320"/>
    <s v="True"/>
    <d v="2021-03-03T01:23:09"/>
    <s v="R_3s7FWEzjUPIMihu"/>
    <s v=""/>
    <s v=""/>
    <s v="petrica.laura@yahoo.com"/>
    <s v=""/>
    <n v="44.180694580078125"/>
    <n v="28.634292602539063"/>
    <s v="email"/>
    <s v="RO"/>
    <s v="Instituție publică"/>
    <s v=""/>
    <s v="Da"/>
    <s v="Aplicarea legislației în domeniul ajutorului de stat"/>
    <s v=""/>
    <s v="Au crescut în mare măsură"/>
    <s v="am dobandit informatii suplimentare,  "/>
    <s v="În foarte mare măsură"/>
    <s v=""/>
    <s v=""/>
    <s v=""/>
    <s v=""/>
    <s v=""/>
    <s v=""/>
    <s v=""/>
    <s v=""/>
    <s v=""/>
    <s v=""/>
    <s v=""/>
    <s v=""/>
    <s v=""/>
    <x v="0"/>
    <x v="0"/>
    <x v="0"/>
    <x v="0"/>
    <x v="0"/>
    <x v="0"/>
    <x v="0"/>
    <x v="0"/>
    <x v="0"/>
    <x v="0"/>
    <x v="0"/>
    <x v="0"/>
    <x v="0"/>
    <x v="0"/>
    <x v="0"/>
    <x v="0"/>
    <x v="0"/>
    <x v="0"/>
    <x v="0"/>
    <x v="0"/>
    <x v="0"/>
    <x v="0"/>
    <x v="0"/>
    <x v="0"/>
    <x v="0"/>
    <s v=""/>
    <s v="Da, efecte neașteptate pozitive"/>
    <s v=""/>
    <s v=""/>
    <s v="În mare măsură"/>
    <s v="am capata experienta, mi-am insusit modaliatile de abordare si aplicare a informatiilor si a legislatiei "/>
    <s v="Da, factori pozitivi"/>
    <s v=""/>
    <s v=""/>
    <s v="Da, factori pozitivi"/>
    <s v=""/>
    <s v=""/>
  </r>
  <r>
    <d v="2021-03-03T03:00:33"/>
    <d v="2021-03-03T03:01:25"/>
    <s v="IP Address"/>
    <s v="89.39.81.63"/>
    <n v="100"/>
    <n v="52"/>
    <s v="True"/>
    <d v="2021-03-03T03:01:26"/>
    <s v="R_1rIKqAVIQKwKjVQ"/>
    <s v=""/>
    <s v=""/>
    <s v="cristianpaveliuc@yahoo.com"/>
    <s v=""/>
    <n v="45.458694458007813"/>
    <n v="28.057998657226563"/>
    <s v="email"/>
    <s v="RO"/>
    <s v="Entitate privată"/>
    <s v=""/>
    <s v="Nu"/>
    <s v=""/>
    <s v=""/>
    <s v=""/>
    <s v=""/>
    <s v=""/>
    <s v=""/>
    <s v=""/>
    <s v=""/>
    <s v=""/>
    <s v=""/>
    <s v=""/>
    <s v=""/>
    <s v=""/>
    <s v=""/>
    <s v=""/>
    <s v=""/>
    <s v=""/>
    <s v=""/>
    <x v="0"/>
    <x v="0"/>
    <x v="0"/>
    <x v="0"/>
    <x v="0"/>
    <x v="0"/>
    <x v="0"/>
    <x v="0"/>
    <x v="0"/>
    <x v="0"/>
    <x v="0"/>
    <x v="0"/>
    <x v="0"/>
    <x v="0"/>
    <x v="0"/>
    <x v="0"/>
    <x v="0"/>
    <x v="0"/>
    <x v="0"/>
    <x v="0"/>
    <x v="0"/>
    <x v="0"/>
    <x v="0"/>
    <x v="0"/>
    <x v="0"/>
    <s v=""/>
    <s v=""/>
    <s v=""/>
    <s v=""/>
    <s v=""/>
    <s v=""/>
    <s v=""/>
    <s v=""/>
    <s v=""/>
    <s v=""/>
    <s v=""/>
    <s v=""/>
  </r>
  <r>
    <d v="2021-02-24T06:17:13"/>
    <d v="2021-02-24T06:17:33"/>
    <s v="IP Address"/>
    <s v="213.177.4.50"/>
    <n v="2"/>
    <n v="19"/>
    <s v="False"/>
    <d v="2021-03-03T06:17:35"/>
    <s v="R_yx2kIIc5hHhNzcl"/>
    <s v=""/>
    <s v=""/>
    <s v="ceica.liliana@ansvs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17:12"/>
    <d v="2021-02-24T06:18:25"/>
    <s v="Spam"/>
    <s v="213.177.4.50"/>
    <n v="2"/>
    <n v="73"/>
    <s v="False"/>
    <d v="2021-03-03T06:18:26"/>
    <s v="R_2DZHExGOXvN2pM9"/>
    <s v=""/>
    <s v=""/>
    <s v="vaduva.daniel@ansvs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16:00"/>
    <d v="2021-02-24T06:18:28"/>
    <s v="IP Address"/>
    <s v="213.177.1.182"/>
    <n v="44"/>
    <n v="147"/>
    <s v="False"/>
    <d v="2021-03-03T06:18:36"/>
    <s v="R_SHtQBxQdVGXFsS5"/>
    <s v=""/>
    <s v=""/>
    <s v="anamaria.covaciu@itideltadunarii.com"/>
    <s v=""/>
    <s v=""/>
    <s v=""/>
    <s v="email"/>
    <s v="RO"/>
    <s v="ONG"/>
    <s v=""/>
    <s v="Da"/>
    <s v="Accesarea fondurilor europene,Achiziții publice, conflict de interese și incompatibilități,Prevenirea neregulilor și a fraudei,Elaborarea cererilor de finanțare,Analiză economico-financiară"/>
    <s v=""/>
    <s v=""/>
    <s v=""/>
    <s v=""/>
    <s v=""/>
    <s v="Nu știu / Nu răspund"/>
    <s v=""/>
    <s v=""/>
    <s v=""/>
    <s v=""/>
    <s v=""/>
    <s v=""/>
    <s v=""/>
    <s v="Nu s-au modificat"/>
    <s v=""/>
    <s v=""/>
    <s v=""/>
    <x v="0"/>
    <x v="1"/>
    <x v="0"/>
    <x v="0"/>
    <x v="0"/>
    <x v="0"/>
    <x v="0"/>
    <x v="0"/>
    <x v="0"/>
    <x v="0"/>
    <x v="0"/>
    <x v="0"/>
    <x v="0"/>
    <x v="0"/>
    <x v="0"/>
    <x v="0"/>
    <x v="0"/>
    <x v="0"/>
    <x v="0"/>
    <x v="0"/>
    <x v="0"/>
    <x v="0"/>
    <x v="0"/>
    <x v="0"/>
    <x v="0"/>
    <s v=""/>
    <s v=""/>
    <s v=""/>
    <s v=""/>
    <s v=""/>
    <s v=""/>
    <s v=""/>
    <s v=""/>
    <s v=""/>
    <s v=""/>
    <s v=""/>
    <s v=""/>
  </r>
  <r>
    <d v="2021-02-24T06:23:24"/>
    <d v="2021-02-24T06:25:09"/>
    <s v="IP Address"/>
    <s v="82.208.137.216"/>
    <n v="58"/>
    <n v="105"/>
    <s v="False"/>
    <d v="2021-03-03T06:25:10"/>
    <s v="R_3O3cuicPR0CvhaB"/>
    <s v=""/>
    <s v=""/>
    <s v="CAZAN.IOANA@DGASPCHR.RO"/>
    <s v=""/>
    <s v=""/>
    <s v=""/>
    <s v="email"/>
    <s v="RO"/>
    <s v="Instituție publică"/>
    <s v=""/>
    <s v="Da"/>
    <s v="Management de proiect"/>
    <s v=""/>
    <s v=""/>
    <s v=""/>
    <s v=""/>
    <s v=""/>
    <s v=""/>
    <s v=""/>
    <s v=""/>
    <s v=""/>
    <s v=""/>
    <s v=""/>
    <s v=""/>
    <s v=""/>
    <s v=""/>
    <s v=""/>
    <s v=""/>
    <s v=""/>
    <x v="0"/>
    <x v="0"/>
    <x v="0"/>
    <x v="0"/>
    <x v="0"/>
    <x v="0"/>
    <x v="0"/>
    <x v="0"/>
    <x v="0"/>
    <x v="0"/>
    <x v="0"/>
    <x v="0"/>
    <x v="0"/>
    <x v="0"/>
    <x v="0"/>
    <x v="0"/>
    <x v="0"/>
    <x v="0"/>
    <x v="0"/>
    <x v="0"/>
    <x v="0"/>
    <x v="0"/>
    <x v="0"/>
    <x v="0"/>
    <x v="0"/>
    <s v=""/>
    <s v=""/>
    <s v=""/>
    <s v=""/>
    <s v=""/>
    <s v=""/>
    <s v=""/>
    <s v=""/>
    <s v=""/>
    <s v=""/>
    <s v=""/>
    <s v=""/>
  </r>
  <r>
    <d v="2021-02-24T06:20:37"/>
    <d v="2021-02-24T06:25:58"/>
    <s v="IP Address"/>
    <s v="86.127.98.158"/>
    <n v="2"/>
    <n v="321"/>
    <s v="False"/>
    <d v="2021-03-03T06:26:01"/>
    <s v="R_1r7kUYYFkvNblzp"/>
    <s v=""/>
    <s v=""/>
    <s v="madalina.paun@primariacaracal.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30:40"/>
    <d v="2021-02-24T06:30:59"/>
    <s v="IP Address"/>
    <s v="79.118.154.9"/>
    <n v="2"/>
    <n v="19"/>
    <s v="False"/>
    <d v="2021-03-03T06:31:01"/>
    <s v="R_4T6Z9DSNW02e1jz"/>
    <s v=""/>
    <s v=""/>
    <s v="alinmilitaru@primariaslatin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30:50"/>
    <d v="2021-02-24T06:31:36"/>
    <s v="IP Address"/>
    <s v="213.177.4.234"/>
    <n v="2"/>
    <n v="45"/>
    <s v="False"/>
    <d v="2021-03-03T06:31:36"/>
    <s v="R_1rOdVh7lkwAmzZU"/>
    <s v=""/>
    <s v=""/>
    <s v="mirela.zoia@fonduri-ue.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36:00"/>
    <d v="2021-02-24T06:36:22"/>
    <s v="IP Address"/>
    <s v="213.177.19.62"/>
    <n v="2"/>
    <n v="22"/>
    <s v="False"/>
    <d v="2021-03-03T06:36:26"/>
    <s v="R_3jUp3PiWtayBuNa"/>
    <s v=""/>
    <s v=""/>
    <s v="dana.mocanu@anrsc.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35:35"/>
    <d v="2021-02-24T06:40:10"/>
    <s v="Spam"/>
    <s v="213.177.4.234"/>
    <n v="2"/>
    <n v="275"/>
    <s v="False"/>
    <d v="2021-03-03T06:40:12"/>
    <s v="R_1QMbkKGONCmZaTw"/>
    <s v=""/>
    <s v=""/>
    <s v="luminita.miu@fonduri-ue.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40:58"/>
    <d v="2021-02-24T06:41:13"/>
    <s v="IP Address"/>
    <s v="85.120.75.140"/>
    <n v="2"/>
    <n v="14"/>
    <s v="False"/>
    <d v="2021-03-03T06:41:14"/>
    <s v="R_pa6HOIlnIBtX7Db"/>
    <s v=""/>
    <s v=""/>
    <s v="george.surugiu@g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40:22"/>
    <d v="2021-02-24T06:41:24"/>
    <s v="IP Address"/>
    <s v="46.97.17.206"/>
    <n v="2"/>
    <n v="61"/>
    <s v="False"/>
    <d v="2021-03-03T06:41:25"/>
    <s v="R_1IaqJhBwWDqlhDY"/>
    <s v=""/>
    <s v=""/>
    <s v="PUIU.IRINA@CJVRANCE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27:30"/>
    <d v="2021-02-24T06:41:28"/>
    <s v="IP Address"/>
    <s v="213.177.29.106"/>
    <n v="89"/>
    <n v="837"/>
    <s v="False"/>
    <d v="2021-03-03T06:41:31"/>
    <s v="R_2fHF8Mu5a9h9kAZ"/>
    <s v=""/>
    <s v=""/>
    <s v="clara.voicu@anap.gov.ro"/>
    <s v=""/>
    <s v=""/>
    <s v=""/>
    <s v="email"/>
    <s v="RO"/>
    <s v="Instituție publică"/>
    <s v=""/>
    <s v="Da"/>
    <s v="Elaborarea cererilor de rambursare și a rapoartelor de progres"/>
    <s v=""/>
    <s v=""/>
    <s v=""/>
    <s v=""/>
    <s v=""/>
    <s v=""/>
    <s v=""/>
    <s v=""/>
    <s v=""/>
    <s v=""/>
    <s v=""/>
    <s v=""/>
    <s v=""/>
    <s v=""/>
    <s v=""/>
    <s v=""/>
    <s v=""/>
    <x v="0"/>
    <x v="0"/>
    <x v="0"/>
    <x v="0"/>
    <x v="0"/>
    <x v="1"/>
    <x v="0"/>
    <x v="2"/>
    <x v="0"/>
    <x v="2"/>
    <x v="0"/>
    <x v="0"/>
    <x v="0"/>
    <x v="0"/>
    <x v="0"/>
    <x v="0"/>
    <x v="0"/>
    <x v="0"/>
    <x v="0"/>
    <x v="0"/>
    <x v="0"/>
    <x v="0"/>
    <x v="0"/>
    <x v="0"/>
    <x v="0"/>
    <s v=""/>
    <s v="Nu am observat alte efecte"/>
    <s v=""/>
    <s v=""/>
    <s v="În foarte mare măsură"/>
    <s v=""/>
    <s v=""/>
    <s v=""/>
    <s v=""/>
    <s v=""/>
    <s v=""/>
    <s v=""/>
  </r>
  <r>
    <d v="2021-02-24T06:42:51"/>
    <d v="2021-02-24T06:43:14"/>
    <s v="IP Address"/>
    <s v="89.35.192.238"/>
    <n v="2"/>
    <n v="23"/>
    <s v="False"/>
    <d v="2021-03-03T06:43:16"/>
    <s v="R_yVm3ORI1C3vITGV"/>
    <s v=""/>
    <s v=""/>
    <s v="ADINA.TURTURICA@MMANPIS.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32:01"/>
    <d v="2021-02-24T07:00:08"/>
    <s v="Spam"/>
    <s v="85.120.75.140"/>
    <n v="2"/>
    <n v="1687"/>
    <s v="False"/>
    <d v="2021-03-03T07:00:11"/>
    <s v="R_1i5aToDxniE2wqc"/>
    <s v=""/>
    <s v=""/>
    <s v="claudia.balasescu@g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7:09:38"/>
    <d v="2021-02-24T07:10:05"/>
    <s v="IP Address"/>
    <s v="94.52.213.4"/>
    <n v="0"/>
    <n v="27"/>
    <s v="False"/>
    <d v="2021-03-03T07:10:07"/>
    <s v="R_eURpSaJ8JLnJBqF"/>
    <s v=""/>
    <s v=""/>
    <s v="achizitiicjs9@gmail.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7:12:18"/>
    <d v="2021-02-24T07:12:36"/>
    <s v="IP Address"/>
    <s v="86.105.111.4"/>
    <n v="2"/>
    <n v="17"/>
    <s v="False"/>
    <d v="2021-03-03T07:12:36"/>
    <s v="R_2QEQ9MtKZjj7NOb"/>
    <s v=""/>
    <s v=""/>
    <s v="gabriel.turcu@antifrauda.g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31:06"/>
    <d v="2021-02-24T07:40:24"/>
    <s v="IP Address"/>
    <s v="82.77.89.132"/>
    <n v="2"/>
    <n v="4158"/>
    <s v="False"/>
    <d v="2021-03-03T07:40:27"/>
    <s v="R_2QGLdTlXb5TMItz"/>
    <s v=""/>
    <s v=""/>
    <s v="ctoma@apabrail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7:51:22"/>
    <d v="2021-02-24T07:52:00"/>
    <s v="IP Address"/>
    <s v="213.177.17.70"/>
    <n v="2"/>
    <n v="37"/>
    <s v="False"/>
    <d v="2021-03-03T07:52:01"/>
    <s v="R_3EbzoyShKl0Kq68"/>
    <s v=""/>
    <s v=""/>
    <s v="CORNELIA.TANE@CONTROL.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06:21:39"/>
    <d v="2021-02-24T10:19:43"/>
    <s v="IP Address"/>
    <s v="213.177.24.82"/>
    <n v="2"/>
    <n v="14284"/>
    <s v="False"/>
    <d v="2021-03-03T10:19:46"/>
    <s v="R_8CDIvQXL59XVhvz"/>
    <s v=""/>
    <s v=""/>
    <s v="laura.giorgi@anfp.g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10:40:18"/>
    <d v="2021-02-24T10:40:30"/>
    <s v="IP Address"/>
    <s v="95.76.16.203"/>
    <n v="2"/>
    <n v="11"/>
    <s v="False"/>
    <d v="2021-03-03T10:40:32"/>
    <s v="R_1fjBsBwQ69l6vw7"/>
    <s v=""/>
    <s v=""/>
    <s v="constantin.raicu@adibuzau.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22:05:44"/>
    <d v="2021-02-24T22:06:30"/>
    <s v="IP Address"/>
    <s v="86.125.99.86"/>
    <n v="2"/>
    <n v="46"/>
    <s v="False"/>
    <d v="2021-03-03T22:06:33"/>
    <s v="R_3hE21XB5mZx2Rb6"/>
    <s v=""/>
    <s v=""/>
    <s v="Bogdan.nichili@apabras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22:33:23"/>
    <d v="2021-02-24T22:34:05"/>
    <s v="IP Address"/>
    <s v="213.177.4.50"/>
    <n v="2"/>
    <n v="41"/>
    <s v="False"/>
    <d v="2021-03-03T22:34:06"/>
    <s v="R_1HkIwIxJsWFfR2A"/>
    <s v=""/>
    <s v=""/>
    <s v="sargu.vladimir@ansvs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23:41:02"/>
    <d v="2021-02-24T23:42:34"/>
    <s v="IP Address"/>
    <s v="89.35.192.238"/>
    <n v="0"/>
    <n v="92"/>
    <s v="False"/>
    <d v="2021-03-03T23:42:36"/>
    <s v="R_1gbZU7hqTlHqN9A"/>
    <s v=""/>
    <s v=""/>
    <s v="madalina_bront@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23:46:26"/>
    <d v="2021-02-24T23:47:29"/>
    <s v="Spam"/>
    <s v="89.35.192.238"/>
    <n v="2"/>
    <n v="62"/>
    <s v="False"/>
    <d v="2021-03-03T23:47:33"/>
    <s v="R_1oEZtgV4Kn9K84l"/>
    <s v=""/>
    <s v=""/>
    <s v=""/>
    <s v=""/>
    <s v=""/>
    <s v=""/>
    <s v="anonymous"/>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23:49:42"/>
    <d v="2021-02-24T23:51:05"/>
    <s v="IP Address"/>
    <s v="213.233.108.46"/>
    <n v="2"/>
    <n v="83"/>
    <s v="False"/>
    <d v="2021-03-03T23:51:08"/>
    <s v="R_25EhXnwMepMdn30"/>
    <s v=""/>
    <s v=""/>
    <s v="crisadur@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4T23:52:29"/>
    <d v="2021-02-24T23:54:57"/>
    <s v="IP Address"/>
    <s v="217.156.52.251"/>
    <n v="29"/>
    <n v="147"/>
    <s v="False"/>
    <d v="2021-03-03T23:54:58"/>
    <s v="R_3ozsIcZFL2VdYEZ"/>
    <s v=""/>
    <s v=""/>
    <s v="florea.paun@mfinante.gov.ro"/>
    <s v=""/>
    <s v=""/>
    <s v=""/>
    <s v="email"/>
    <s v="RO"/>
    <s v="Instituție publică"/>
    <s v=""/>
    <s v="Da"/>
    <s v="Achiziții publice, conflict de interese și incompatibilități"/>
    <s v=""/>
    <s v=""/>
    <s v=""/>
    <s v=""/>
    <s v=""/>
    <s v=""/>
    <s v=""/>
    <s v=""/>
    <s v=""/>
    <s v=""/>
    <s v=""/>
    <s v=""/>
    <s v=""/>
    <s v=""/>
    <s v=""/>
    <s v=""/>
    <s v=""/>
    <x v="0"/>
    <x v="0"/>
    <x v="0"/>
    <x v="0"/>
    <x v="0"/>
    <x v="0"/>
    <x v="0"/>
    <x v="0"/>
    <x v="0"/>
    <x v="0"/>
    <x v="0"/>
    <x v="0"/>
    <x v="0"/>
    <x v="0"/>
    <x v="0"/>
    <x v="0"/>
    <x v="0"/>
    <x v="0"/>
    <x v="0"/>
    <x v="0"/>
    <x v="0"/>
    <x v="0"/>
    <x v="0"/>
    <x v="0"/>
    <x v="0"/>
    <s v=""/>
    <s v=""/>
    <s v=""/>
    <s v=""/>
    <s v=""/>
    <s v=""/>
    <s v=""/>
    <s v=""/>
    <s v=""/>
    <s v=""/>
    <s v=""/>
    <s v=""/>
  </r>
  <r>
    <d v="2021-03-04T00:28:34"/>
    <d v="2021-03-04T00:32:51"/>
    <s v="IP Address"/>
    <s v="5.2.204.230"/>
    <n v="100"/>
    <n v="256"/>
    <s v="True"/>
    <d v="2021-03-04T00:32:52"/>
    <s v="R_3KRhhdr2Pb9ZnRT"/>
    <s v=""/>
    <s v=""/>
    <s v="nasaudean.anca@yahoo.ro"/>
    <s v=""/>
    <n v="46.483306884765625"/>
    <n v="24.100006103515625"/>
    <s v="email"/>
    <s v="RO"/>
    <s v="Instituție publică"/>
    <s v=""/>
    <s v="Da"/>
    <s v="Aplicarea legislației în domeniul ajutorului de stat"/>
    <s v=""/>
    <s v="Au crescut în mică măsură"/>
    <s v="Am beneficiat de o mai buna intelegere a notiunii si am aplicat-o cu facilitate in cadrul institutiei."/>
    <s v="În mare măsură"/>
    <s v="Autoritatea deliberativa este asociatul unic al unei societati ce intra sub incidenta ajutorului de stat."/>
    <s v=""/>
    <s v=""/>
    <s v=""/>
    <s v=""/>
    <s v=""/>
    <s v=""/>
    <s v=""/>
    <s v=""/>
    <s v=""/>
    <s v=""/>
    <s v=""/>
    <s v=""/>
    <x v="0"/>
    <x v="0"/>
    <x v="0"/>
    <x v="0"/>
    <x v="0"/>
    <x v="0"/>
    <x v="0"/>
    <x v="0"/>
    <x v="0"/>
    <x v="0"/>
    <x v="0"/>
    <x v="0"/>
    <x v="0"/>
    <x v="0"/>
    <x v="0"/>
    <x v="0"/>
    <x v="0"/>
    <x v="0"/>
    <x v="0"/>
    <x v="0"/>
    <x v="0"/>
    <x v="0"/>
    <x v="0"/>
    <x v="0"/>
    <x v="0"/>
    <s v=""/>
    <s v="Nu am observat alte efecte"/>
    <s v=""/>
    <s v=""/>
    <s v="Nu știu / Nu răspund"/>
    <s v=""/>
    <s v="Nu știu / Nu răspund"/>
    <s v=""/>
    <s v=""/>
    <s v="Nu știu / Nu răspund"/>
    <s v=""/>
    <s v=""/>
  </r>
  <r>
    <d v="2021-02-24T06:18:32"/>
    <d v="2021-02-25T01:06:34"/>
    <s v="IP Address"/>
    <s v="109.166.135.225"/>
    <n v="8"/>
    <n v="67681"/>
    <s v="False"/>
    <d v="2021-03-04T01:06:35"/>
    <s v="R_10OD1MVa8GBpSOA"/>
    <s v=""/>
    <s v=""/>
    <s v="flory_2010@yahoo.com"/>
    <s v=""/>
    <s v=""/>
    <s v=""/>
    <s v="emai"/>
    <s v="RO"/>
    <s v="Instituție publică"/>
    <s v=""/>
    <s v="Da"/>
    <s v="Achiziții publice, conflict de interese și incompatibilități"/>
    <s v=""/>
    <s v=""/>
    <s v=""/>
    <s v=""/>
    <s v=""/>
    <s v=""/>
    <s v=""/>
    <s v=""/>
    <s v=""/>
    <s v=""/>
    <s v=""/>
    <s v=""/>
    <s v=""/>
    <s v=""/>
    <s v=""/>
    <s v=""/>
    <s v=""/>
    <x v="0"/>
    <x v="0"/>
    <x v="0"/>
    <x v="0"/>
    <x v="0"/>
    <x v="0"/>
    <x v="0"/>
    <x v="0"/>
    <x v="0"/>
    <x v="0"/>
    <x v="0"/>
    <x v="0"/>
    <x v="0"/>
    <x v="0"/>
    <x v="0"/>
    <x v="0"/>
    <x v="0"/>
    <x v="0"/>
    <x v="0"/>
    <x v="0"/>
    <x v="0"/>
    <x v="0"/>
    <x v="0"/>
    <x v="0"/>
    <x v="0"/>
    <s v=""/>
    <s v=""/>
    <s v=""/>
    <s v=""/>
    <s v=""/>
    <s v=""/>
    <s v=""/>
    <s v=""/>
    <s v=""/>
    <s v=""/>
    <s v=""/>
    <s v=""/>
  </r>
  <r>
    <d v="2021-02-25T02:00:36"/>
    <d v="2021-02-25T02:02:39"/>
    <s v="IP Address"/>
    <s v="213.177.17.70"/>
    <n v="6"/>
    <n v="122"/>
    <s v="False"/>
    <d v="2021-03-04T02:02:40"/>
    <s v="R_3dMamT2BQbS6LAw"/>
    <s v=""/>
    <s v=""/>
    <s v="GABRIEL.GHIODA@CONTROL.RO"/>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04T02:20:59"/>
    <d v="2021-03-04T02:23:42"/>
    <s v="IP Address"/>
    <s v="213.177.4.234"/>
    <n v="100"/>
    <n v="163"/>
    <s v="True"/>
    <d v="2021-03-04T02:23:43"/>
    <s v="R_3Gy1x1dWAPAD3rP"/>
    <s v=""/>
    <s v=""/>
    <s v="suzana.chiriac@fonduri-ue.ro"/>
    <s v=""/>
    <n v="44.429092407226563"/>
    <n v="26.100601196289063"/>
    <s v="email"/>
    <s v="RO"/>
    <s v="Instituție publică"/>
    <s v=""/>
    <s v="Da"/>
    <s v="Achiziții publice, conflict de interese și incompatibilități,Prevenirea neregulilor și a fraudei,Elaborarea cererilor de finanțare"/>
    <s v=""/>
    <s v=""/>
    <s v=""/>
    <s v=""/>
    <s v=""/>
    <s v=""/>
    <s v=""/>
    <s v=""/>
    <s v=""/>
    <s v=""/>
    <s v=""/>
    <s v=""/>
    <s v=""/>
    <s v="Nu s-au modificat"/>
    <s v=""/>
    <s v=""/>
    <s v=""/>
    <x v="0"/>
    <x v="2"/>
    <x v="0"/>
    <x v="3"/>
    <x v="0"/>
    <x v="3"/>
    <x v="0"/>
    <x v="0"/>
    <x v="0"/>
    <x v="0"/>
    <x v="0"/>
    <x v="0"/>
    <x v="0"/>
    <x v="0"/>
    <x v="0"/>
    <x v="0"/>
    <x v="0"/>
    <x v="0"/>
    <x v="0"/>
    <x v="0"/>
    <x v="0"/>
    <x v="0"/>
    <x v="0"/>
    <x v="0"/>
    <x v="0"/>
    <s v=""/>
    <s v="Da, efecte neașteptate pozitive"/>
    <s v=""/>
    <s v=""/>
    <s v="În mare măsură"/>
    <s v=""/>
    <s v="Da, factori pozitivi"/>
    <s v="curricula de formare si exemplele practice au facilitat experienta ulterioara de zi de zi "/>
    <s v=""/>
    <s v="Da, factori pozitivi"/>
    <s v="traineri calificati care au oferit din experienta practica a dansilor"/>
    <s v=""/>
  </r>
  <r>
    <d v="2021-02-24T23:32:14"/>
    <d v="2021-02-25T02:25:41"/>
    <s v="IP Address"/>
    <s v="92.86.2.212"/>
    <n v="2"/>
    <n v="10406"/>
    <s v="False"/>
    <d v="2021-03-04T02:25:43"/>
    <s v="R_r3zKNoTD2bbWEud"/>
    <s v=""/>
    <s v=""/>
    <s v="analizaeconomica@catd.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5T04:43:33"/>
    <d v="2021-02-25T04:46:31"/>
    <s v="IP Address"/>
    <s v="86.122.129.219"/>
    <n v="0"/>
    <n v="178"/>
    <s v="False"/>
    <d v="2021-03-04T04:46:33"/>
    <s v="R_vqslIhKiB7qcgaB"/>
    <s v=""/>
    <s v=""/>
    <s v="ciprian.benga@gfbras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2-25T06:14:03"/>
    <d v="2021-02-25T06:16:43"/>
    <s v="IP Address"/>
    <s v="86.122.4.168"/>
    <n v="0"/>
    <n v="159"/>
    <s v="False"/>
    <d v="2021-03-04T06:16:48"/>
    <s v="R_3qUyPpdLrvyySb3"/>
    <s v=""/>
    <s v=""/>
    <s v="tiganasu.viorel@cjbotosani.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04T08:38:15"/>
    <d v="2021-03-04T08:42:06"/>
    <s v="IP Address"/>
    <s v="86.120.245.156"/>
    <n v="100"/>
    <n v="230"/>
    <s v="True"/>
    <d v="2021-03-04T08:42:08"/>
    <s v="R_22YyryN6FLnRI8R"/>
    <s v=""/>
    <s v=""/>
    <s v="bogdana.istrate@politiaromana.ro"/>
    <s v=""/>
    <n v="44.391098022460938"/>
    <n v="26.12249755859375"/>
    <s v="email"/>
    <s v="RO"/>
    <s v="Instituție publică"/>
    <s v=""/>
    <s v="Da"/>
    <s v="Accesarea fondurilor europene"/>
    <s v=""/>
    <s v=""/>
    <s v=""/>
    <s v=""/>
    <s v=""/>
    <s v="Au crescut în mare măsură"/>
    <s v=""/>
    <s v="În foarte mare măsură"/>
    <s v="Am scrisun proiect care a fost evaluat de CE si a fost aprobat, iar acum este in implementare."/>
    <s v="În mare măsură"/>
    <s v="În mică măsură"/>
    <s v="În mare măsură"/>
    <s v="În mare măsură"/>
    <s v=""/>
    <s v=""/>
    <s v=""/>
    <s v=""/>
    <x v="0"/>
    <x v="0"/>
    <x v="0"/>
    <x v="0"/>
    <x v="0"/>
    <x v="0"/>
    <x v="0"/>
    <x v="0"/>
    <x v="0"/>
    <x v="0"/>
    <x v="0"/>
    <x v="0"/>
    <x v="0"/>
    <x v="0"/>
    <x v="0"/>
    <x v="0"/>
    <x v="0"/>
    <x v="0"/>
    <x v="0"/>
    <x v="0"/>
    <x v="0"/>
    <x v="0"/>
    <x v="0"/>
    <x v="0"/>
    <x v="0"/>
    <s v=""/>
    <s v="Da, efecte neașteptate pozitive"/>
    <s v=""/>
    <s v=""/>
    <s v="În foarte mare măsură"/>
    <s v=""/>
    <s v="Da, factori pozitivi"/>
    <s v=""/>
    <s v=""/>
    <s v="Da, factori pozitivi"/>
    <s v=""/>
    <s v=""/>
  </r>
  <r>
    <d v="2021-03-04T14:21:18"/>
    <d v="2021-03-04T14:22:22"/>
    <s v="IP Address"/>
    <s v="79.119.106.47"/>
    <n v="100"/>
    <n v="63"/>
    <s v="True"/>
    <d v="2021-03-04T14:22:23"/>
    <s v="R_AoEh0irFPxR2pvH"/>
    <s v=""/>
    <s v=""/>
    <s v="nicoara.paula@mmanpis.ro"/>
    <s v=""/>
    <n v="46.765594482421875"/>
    <n v="23.5944976806640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05T01:08:41"/>
    <d v="2021-03-05T02:12:10"/>
    <s v="IP Address"/>
    <s v="213.177.24.10"/>
    <n v="100"/>
    <n v="3809"/>
    <s v="True"/>
    <d v="2021-03-05T02:12:11"/>
    <s v="R_3ET2R30g9oHAuib"/>
    <s v=""/>
    <s v=""/>
    <s v="zaharia.florin@isugiurgiu.ro"/>
    <s v=""/>
    <n v="47.166702270507813"/>
    <n v="27.600006103515625"/>
    <s v="email"/>
    <s v="RO"/>
    <s v="Instituție publică"/>
    <s v=""/>
    <s v="Da"/>
    <s v="Management de proiect"/>
    <s v=""/>
    <s v=""/>
    <s v=""/>
    <s v=""/>
    <s v=""/>
    <s v=""/>
    <s v=""/>
    <s v=""/>
    <s v=""/>
    <s v=""/>
    <s v=""/>
    <s v=""/>
    <s v=""/>
    <s v=""/>
    <s v=""/>
    <s v=""/>
    <s v=""/>
    <x v="0"/>
    <x v="0"/>
    <x v="0"/>
    <x v="0"/>
    <x v="0"/>
    <x v="0"/>
    <x v="0"/>
    <x v="0"/>
    <x v="0"/>
    <x v="0"/>
    <x v="0"/>
    <x v="0"/>
    <x v="0"/>
    <x v="0"/>
    <x v="2"/>
    <x v="4"/>
    <x v="1"/>
    <x v="4"/>
    <x v="0"/>
    <x v="0"/>
    <x v="0"/>
    <x v="0"/>
    <x v="0"/>
    <x v="0"/>
    <x v="0"/>
    <s v=""/>
    <s v="Nu am observat alte efecte"/>
    <s v=""/>
    <s v=""/>
    <s v="În mare măsură"/>
    <s v="Avand in vedere ca ISU Giurgiu este implicat in continuare in proiecte finantate din fonduri europene, competentele dobandite in cadrul programelor de pregatire au avut un rol important pentru parcurgerea tuturor etapelor de la ideea de proiect pana la realizare. Totodata au fost create premizele favorabile pentru initierea unor noi proiecte in vederea acoperirii tuturor valentelor specifice domeniului de activitate. "/>
    <s v="Da, factori pozitivi"/>
    <s v="Utilizarea metodelor moderne pentru intelegerea in profunzime a topicurilor abordate."/>
    <s v=""/>
    <s v="Nu"/>
    <s v=""/>
    <s v=""/>
  </r>
  <r>
    <d v="2021-02-24T06:22:16"/>
    <d v="2021-02-26T05:04:23"/>
    <s v="IP Address"/>
    <s v="85.120.75.140"/>
    <n v="6"/>
    <n v="168126"/>
    <s v="False"/>
    <d v="2021-03-05T05:04:25"/>
    <s v="R_1hFKoBkOtIGAfEb"/>
    <s v=""/>
    <s v=""/>
    <s v="NICOLETA.CHIOSEA@GOV.RO"/>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05T10:48:26"/>
    <d v="2021-03-05T10:48:40"/>
    <s v="Survey Preview"/>
    <s v=""/>
    <n v="100"/>
    <n v="13"/>
    <s v="True"/>
    <d v="2021-03-05T10:48:41"/>
    <s v="R_3m8zFpQHIzJOxnE"/>
    <s v=""/>
    <s v=""/>
    <s v=""/>
    <s v=""/>
    <n v="44.946701049804688"/>
    <n v="26.012802124023438"/>
    <s v="preview"/>
    <s v="RO"/>
    <s v="Entitate privat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07T01:58:35"/>
    <d v="2021-03-07T02:13:12"/>
    <s v="IP Address"/>
    <s v="79.119.106.47"/>
    <n v="100"/>
    <n v="876"/>
    <s v="True"/>
    <d v="2021-03-07T02:13:13"/>
    <s v="R_bymFCY0lSelspdT"/>
    <s v=""/>
    <s v=""/>
    <s v=""/>
    <s v=""/>
    <n v="46.765594482421875"/>
    <n v="23.594497680664063"/>
    <s v="anonymous"/>
    <s v="RO"/>
    <s v="Instituție publică"/>
    <s v=""/>
    <s v="Da"/>
    <s v="Prevenirea neregulilor și a fraudei"/>
    <s v=""/>
    <s v=""/>
    <s v=""/>
    <s v=""/>
    <s v=""/>
    <s v=""/>
    <s v=""/>
    <s v=""/>
    <s v=""/>
    <s v=""/>
    <s v=""/>
    <s v=""/>
    <s v=""/>
    <s v=""/>
    <s v=""/>
    <s v=""/>
    <s v=""/>
    <x v="0"/>
    <x v="2"/>
    <x v="1"/>
    <x v="3"/>
    <x v="1"/>
    <x v="0"/>
    <x v="0"/>
    <x v="0"/>
    <x v="0"/>
    <x v="0"/>
    <x v="0"/>
    <x v="0"/>
    <x v="0"/>
    <x v="0"/>
    <x v="0"/>
    <x v="0"/>
    <x v="0"/>
    <x v="0"/>
    <x v="0"/>
    <x v="0"/>
    <x v="0"/>
    <x v="0"/>
    <x v="0"/>
    <x v="0"/>
    <x v="0"/>
    <s v=""/>
    <s v="Da, efecte neașteptate pozitive"/>
    <s v=""/>
    <s v=""/>
    <s v="În foarte mare măsură"/>
    <s v="utilizarea informatiilor/notiunilor insusite la curs"/>
    <s v="Nu știu / Nu răspund"/>
    <s v=""/>
    <s v=""/>
    <s v="Nu"/>
    <s v=""/>
    <s v=""/>
  </r>
  <r>
    <d v="2021-03-01T01:41:06"/>
    <d v="2021-03-01T01:47:33"/>
    <s v="IP Address"/>
    <s v="109.103.187.78"/>
    <n v="89"/>
    <n v="386"/>
    <s v="False"/>
    <d v="2021-03-08T01:47:41"/>
    <s v="R_3n62SBdyiW0dc5X"/>
    <s v=""/>
    <s v=""/>
    <s v="turuscristian@yahoo.com"/>
    <s v=""/>
    <s v=""/>
    <s v=""/>
    <s v="email"/>
    <s v="RO"/>
    <s v="Instituție publică"/>
    <s v=""/>
    <s v="Da"/>
    <s v="Altele. Vă rugăm să specificați:"/>
    <s v="Achiziții publice-noul pachet legislativ/noul sistem de verificare"/>
    <s v=""/>
    <s v=""/>
    <s v=""/>
    <s v=""/>
    <s v=""/>
    <s v=""/>
    <s v=""/>
    <s v=""/>
    <s v=""/>
    <s v=""/>
    <s v=""/>
    <s v=""/>
    <s v=""/>
    <s v=""/>
    <s v=""/>
    <s v=""/>
    <x v="0"/>
    <x v="0"/>
    <x v="0"/>
    <x v="0"/>
    <x v="0"/>
    <x v="0"/>
    <x v="0"/>
    <x v="0"/>
    <x v="0"/>
    <x v="0"/>
    <x v="0"/>
    <x v="0"/>
    <x v="0"/>
    <x v="0"/>
    <x v="0"/>
    <x v="0"/>
    <x v="0"/>
    <x v="0"/>
    <x v="0"/>
    <x v="0"/>
    <x v="0"/>
    <x v="0"/>
    <x v="0"/>
    <x v="0"/>
    <x v="0"/>
    <s v=""/>
    <s v="Nu am observat alte efecte"/>
    <s v=""/>
    <s v=""/>
    <s v="Nu știu / Nu răspund"/>
    <s v=""/>
    <s v=""/>
    <s v=""/>
    <s v=""/>
    <s v=""/>
    <s v=""/>
    <s v=""/>
  </r>
  <r>
    <d v="2021-02-25T02:57:27"/>
    <d v="2021-03-01T02:13:10"/>
    <s v="IP Address"/>
    <s v="85.120.75.140"/>
    <n v="2"/>
    <n v="342943"/>
    <s v="False"/>
    <d v="2021-03-08T02:13:15"/>
    <s v="R_3socQmVH78Pud0E"/>
    <s v=""/>
    <s v=""/>
    <s v="roxana.oprea@g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01T02:11:21"/>
    <d v="2021-03-01T02:13:15"/>
    <s v="IP Address"/>
    <s v="46.214.191.17"/>
    <n v="29"/>
    <n v="114"/>
    <s v="False"/>
    <d v="2021-03-08T02:13:17"/>
    <s v="R_1H6Kmws11Yuu51N"/>
    <s v=""/>
    <s v=""/>
    <s v="vali.p2010@yahoo.com"/>
    <s v=""/>
    <s v=""/>
    <s v=""/>
    <s v="email"/>
    <s v="RO"/>
    <s v="Instituție publică"/>
    <s v=""/>
    <s v="Da"/>
    <s v="Achiziții publice, conflict de interese și incompatibilități"/>
    <s v=""/>
    <s v=""/>
    <s v=""/>
    <s v=""/>
    <s v=""/>
    <s v=""/>
    <s v=""/>
    <s v=""/>
    <s v=""/>
    <s v=""/>
    <s v=""/>
    <s v=""/>
    <s v=""/>
    <s v=""/>
    <s v=""/>
    <s v=""/>
    <s v=""/>
    <x v="0"/>
    <x v="0"/>
    <x v="0"/>
    <x v="0"/>
    <x v="0"/>
    <x v="0"/>
    <x v="0"/>
    <x v="0"/>
    <x v="0"/>
    <x v="0"/>
    <x v="0"/>
    <x v="0"/>
    <x v="0"/>
    <x v="0"/>
    <x v="0"/>
    <x v="0"/>
    <x v="0"/>
    <x v="0"/>
    <x v="0"/>
    <x v="0"/>
    <x v="0"/>
    <x v="0"/>
    <x v="0"/>
    <x v="0"/>
    <x v="0"/>
    <s v=""/>
    <s v=""/>
    <s v=""/>
    <s v=""/>
    <s v=""/>
    <s v=""/>
    <s v=""/>
    <s v=""/>
    <s v=""/>
    <s v=""/>
    <s v=""/>
    <s v=""/>
  </r>
  <r>
    <d v="2021-03-09T00:48:35"/>
    <d v="2021-03-09T00:49:21"/>
    <s v="IP Address"/>
    <s v="213.177.24.10"/>
    <n v="100"/>
    <n v="46"/>
    <s v="True"/>
    <d v="2021-03-09T00:49:22"/>
    <s v="R_2AGaxbDTBw57Ywu"/>
    <s v=""/>
    <s v=""/>
    <s v="copj@isugiurgiu.ro"/>
    <s v=""/>
    <n v="47.166702270507813"/>
    <n v="27.60000610351562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09T01:51:18"/>
    <d v="2021-03-09T01:58:16"/>
    <s v="IP Address"/>
    <s v="213.233.88.87"/>
    <n v="100"/>
    <n v="418"/>
    <s v="True"/>
    <d v="2021-03-09T01:58:17"/>
    <s v="R_bHp5aCaD2clFoeB"/>
    <s v=""/>
    <s v=""/>
    <s v="mioara.botoroaga@gr.politiaromana.ro"/>
    <s v=""/>
    <n v="44.946701049804688"/>
    <n v="26.012802124023438"/>
    <s v="email"/>
    <s v="RO"/>
    <s v="Instituție publică"/>
    <s v=""/>
    <s v="Da"/>
    <s v="Accesarea fondurilor europene,Management de proiect"/>
    <s v=""/>
    <s v=""/>
    <s v=""/>
    <s v=""/>
    <s v=""/>
    <s v="Au crescut în mare măsură"/>
    <s v="Aprobarea finanțării unui proiect"/>
    <s v="În mare măsură"/>
    <s v="Intocmirea documentelor necesare depunerii cererii de finantare"/>
    <s v="În mare măsură"/>
    <s v="În mare măsură"/>
    <s v="În mare măsură"/>
    <s v="În mare măsură"/>
    <s v=""/>
    <s v=""/>
    <s v=""/>
    <s v=""/>
    <x v="0"/>
    <x v="0"/>
    <x v="0"/>
    <x v="0"/>
    <x v="0"/>
    <x v="0"/>
    <x v="0"/>
    <x v="0"/>
    <x v="0"/>
    <x v="0"/>
    <x v="0"/>
    <x v="0"/>
    <x v="0"/>
    <x v="0"/>
    <x v="3"/>
    <x v="0"/>
    <x v="0"/>
    <x v="0"/>
    <x v="0"/>
    <x v="0"/>
    <x v="0"/>
    <x v="0"/>
    <x v="0"/>
    <x v="0"/>
    <x v="0"/>
    <s v=""/>
    <s v="Nu am observat alte efecte"/>
    <s v=""/>
    <s v=""/>
    <s v="În mare măsură"/>
    <s v="-"/>
    <s v="Nu știu / Nu răspund"/>
    <s v=""/>
    <s v=""/>
    <s v="Nu știu / Nu răspund"/>
    <s v=""/>
    <s v=""/>
  </r>
  <r>
    <d v="2021-03-09T02:00:11"/>
    <d v="2021-03-09T02:25:10"/>
    <s v="IP Address"/>
    <s v="188.25.207.173"/>
    <n v="100"/>
    <n v="1499"/>
    <s v="True"/>
    <d v="2021-03-09T02:25:13"/>
    <s v="R_3e91byKyo4UCoYo"/>
    <s v=""/>
    <s v=""/>
    <s v="elisabeta.ionescu@adrbi.ro"/>
    <s v=""/>
    <n v="44.429092407226563"/>
    <n v="26.100601196289063"/>
    <s v="email"/>
    <s v="RO"/>
    <s v="Alt tip de instituție. Vă rugăm să specificați:"/>
    <s v="Organism neguvernamental nonprofit, de utilitate publica, cu personalitate juridica, care funcþioneaza în domeniul dezvoltarii regionale "/>
    <s v="Da"/>
    <s v="Elaborarea cererilor de rambursare și a rapoartelor de progres"/>
    <s v=""/>
    <s v=""/>
    <s v=""/>
    <s v=""/>
    <s v=""/>
    <s v=""/>
    <s v=""/>
    <s v=""/>
    <s v=""/>
    <s v=""/>
    <s v=""/>
    <s v=""/>
    <s v=""/>
    <s v=""/>
    <s v=""/>
    <s v=""/>
    <s v=""/>
    <x v="0"/>
    <x v="0"/>
    <x v="0"/>
    <x v="0"/>
    <x v="0"/>
    <x v="1"/>
    <x v="0"/>
    <x v="2"/>
    <x v="0"/>
    <x v="2"/>
    <x v="0"/>
    <x v="0"/>
    <x v="0"/>
    <x v="0"/>
    <x v="0"/>
    <x v="0"/>
    <x v="0"/>
    <x v="0"/>
    <x v="0"/>
    <x v="0"/>
    <x v="0"/>
    <x v="0"/>
    <x v="0"/>
    <x v="0"/>
    <x v="0"/>
    <s v=""/>
    <s v="Nu am observat alte efecte"/>
    <s v=""/>
    <s v=""/>
    <s v="Nu știu / Nu răspund"/>
    <s v=""/>
    <s v="Nu"/>
    <s v=""/>
    <s v=""/>
    <s v="Nu"/>
    <s v=""/>
    <s v=""/>
  </r>
  <r>
    <d v="2021-02-24T07:12:06"/>
    <d v="2021-03-02T06:31:21"/>
    <s v="IP Address"/>
    <s v="86.122.4.168"/>
    <n v="6"/>
    <n v="515955"/>
    <s v="False"/>
    <d v="2021-03-09T06:31:24"/>
    <s v="R_24jeGnc3BqNLeE5"/>
    <s v=""/>
    <s v=""/>
    <s v="patarniche.carmen@cjbotosani.ro"/>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03T00:32:16"/>
    <d v="2021-03-03T00:33:24"/>
    <s v="IP Address"/>
    <s v="81.196.170.228"/>
    <n v="2"/>
    <n v="67"/>
    <s v="False"/>
    <d v="2021-03-10T00:33:28"/>
    <s v="R_1n2e95CT5jI5BNU"/>
    <s v=""/>
    <s v=""/>
    <s v="salajan.stefan@mmanpis.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0T06:04:35"/>
    <d v="2021-03-10T06:05:53"/>
    <s v="IP Address"/>
    <s v="92.87.29.221"/>
    <n v="100"/>
    <n v="77"/>
    <s v="True"/>
    <d v="2021-03-10T06:05:54"/>
    <s v="R_2upwanhvsvIGGS4"/>
    <s v=""/>
    <s v=""/>
    <s v="carmen.grigorita@primaria-iasi.ro"/>
    <s v=""/>
    <n v="47.166702270507813"/>
    <n v="27.60000610351562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0T06:05:58"/>
    <d v="2021-03-10T06:09:26"/>
    <s v="IP Address"/>
    <s v="92.87.29.213"/>
    <n v="100"/>
    <n v="208"/>
    <s v="True"/>
    <d v="2021-03-10T06:09:27"/>
    <s v="R_2xWAGCyapfgZnK9"/>
    <s v=""/>
    <s v=""/>
    <s v="elena.micu@primaria-iasi.ro"/>
    <s v=""/>
    <n v="47.166702270507813"/>
    <n v="27.600006103515625"/>
    <s v="email"/>
    <s v="RO"/>
    <s v="Instituție publică"/>
    <s v=""/>
    <s v="Da"/>
    <s v="Achiziții publice, conflict de interese și incompatibilități"/>
    <s v=""/>
    <s v=""/>
    <s v=""/>
    <s v=""/>
    <s v=""/>
    <s v=""/>
    <s v=""/>
    <s v=""/>
    <s v=""/>
    <s v=""/>
    <s v=""/>
    <s v=""/>
    <s v=""/>
    <s v="Nu știu / Nu răspund"/>
    <s v=""/>
    <s v=""/>
    <s v=""/>
    <x v="0"/>
    <x v="0"/>
    <x v="0"/>
    <x v="0"/>
    <x v="0"/>
    <x v="0"/>
    <x v="0"/>
    <x v="0"/>
    <x v="0"/>
    <x v="0"/>
    <x v="0"/>
    <x v="0"/>
    <x v="0"/>
    <x v="0"/>
    <x v="0"/>
    <x v="0"/>
    <x v="0"/>
    <x v="0"/>
    <x v="0"/>
    <x v="0"/>
    <x v="0"/>
    <x v="0"/>
    <x v="0"/>
    <x v="0"/>
    <x v="0"/>
    <s v=""/>
    <s v="Nu am observat alte efecte"/>
    <s v=""/>
    <s v=""/>
    <s v="În mare măsură"/>
    <s v=""/>
    <s v="Nu știu / Nu răspund"/>
    <s v=""/>
    <s v=""/>
    <s v="Nu știu / Nu răspund"/>
    <s v=""/>
    <s v=""/>
  </r>
  <r>
    <d v="2021-03-10T06:08:41"/>
    <d v="2021-03-10T06:11:49"/>
    <s v="IP Address"/>
    <s v="213.177.17.70"/>
    <n v="100"/>
    <n v="188"/>
    <s v="True"/>
    <d v="2021-03-10T06:11:50"/>
    <s v="R_4VqY31soaSzgbMR"/>
    <s v=""/>
    <s v=""/>
    <s v="mihaela.costache@control.ro"/>
    <s v=""/>
    <n v="44.429092407226563"/>
    <n v="26.100601196289063"/>
    <s v="email"/>
    <s v="RO"/>
    <s v="Instituție publică"/>
    <s v=""/>
    <s v="Da"/>
    <s v="Accesarea fondurilor europene,Achiziții publice, conflict de interese și incompatibilități,Elaborarea cererilor de finanțare"/>
    <s v=""/>
    <s v=""/>
    <s v=""/>
    <s v=""/>
    <s v=""/>
    <s v="Nu știu / Nu răspund"/>
    <s v=""/>
    <s v=""/>
    <s v=""/>
    <s v=""/>
    <s v=""/>
    <s v=""/>
    <s v=""/>
    <s v="Nu știu / Nu răspund"/>
    <s v=""/>
    <s v=""/>
    <s v=""/>
    <x v="0"/>
    <x v="0"/>
    <x v="0"/>
    <x v="0"/>
    <x v="0"/>
    <x v="4"/>
    <x v="0"/>
    <x v="0"/>
    <x v="0"/>
    <x v="0"/>
    <x v="0"/>
    <x v="0"/>
    <x v="0"/>
    <x v="0"/>
    <x v="0"/>
    <x v="0"/>
    <x v="0"/>
    <x v="0"/>
    <x v="0"/>
    <x v="0"/>
    <x v="0"/>
    <x v="0"/>
    <x v="0"/>
    <x v="0"/>
    <x v="0"/>
    <s v=""/>
    <s v="Nu știu"/>
    <s v=""/>
    <s v=""/>
    <s v="Nu știu / Nu răspund"/>
    <s v=""/>
    <s v="Nu știu / Nu răspund"/>
    <s v=""/>
    <s v=""/>
    <s v="Nu știu / Nu răspund"/>
    <s v=""/>
    <s v=""/>
  </r>
  <r>
    <d v="2021-03-10T06:10:38"/>
    <d v="2021-03-10T06:11:53"/>
    <s v="IP Address"/>
    <s v="85.120.75.140"/>
    <n v="100"/>
    <n v="75"/>
    <s v="True"/>
    <d v="2021-03-10T06:11:55"/>
    <s v="R_1N1RiBQEfAoWVSW"/>
    <s v=""/>
    <s v=""/>
    <s v="ana.patrichi@gov.ro"/>
    <s v=""/>
    <n v="44.429092407226563"/>
    <n v="26.1006011962890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13:49"/>
    <d v="2021-03-10T06:15:50"/>
    <s v="IP Address"/>
    <s v="89.35.192.238"/>
    <n v="100"/>
    <n v="121"/>
    <s v="True"/>
    <d v="2021-03-10T06:15:51"/>
    <s v="R_sNZkDujJ2y5dZjX"/>
    <s v=""/>
    <s v=""/>
    <s v="dumitru.alexandru@mmanpis.ro"/>
    <s v=""/>
    <n v="46.343597412109375"/>
    <n v="25.79649353027343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15:10"/>
    <d v="2021-03-10T06:15:51"/>
    <s v="Spam"/>
    <s v="89.35.192.238"/>
    <n v="100"/>
    <n v="41"/>
    <s v="True"/>
    <d v="2021-03-10T06:15:52"/>
    <s v="R_1rqtvKDH82fe4q6"/>
    <s v=""/>
    <s v=""/>
    <s v="hent.liviu@mmanpis.ro"/>
    <s v=""/>
    <n v="46.343597412109375"/>
    <n v="25.79649353027343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13:59"/>
    <d v="2021-03-10T06:15:54"/>
    <s v="Spam"/>
    <s v="89.35.192.238"/>
    <n v="100"/>
    <n v="114"/>
    <s v="True"/>
    <d v="2021-03-10T06:15:55"/>
    <s v="R_2fCWC88iMT11OXG"/>
    <s v=""/>
    <s v=""/>
    <s v="paun.camelia@mmanpis.ro"/>
    <s v=""/>
    <n v="46.343597412109375"/>
    <n v="25.79649353027343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16:35"/>
    <d v="2021-03-10T06:17:41"/>
    <s v="IP Address"/>
    <s v="82.77.66.19"/>
    <n v="100"/>
    <n v="65"/>
    <s v="True"/>
    <d v="2021-03-10T06:17:43"/>
    <s v="R_8q3wNLa1L9mDFTP"/>
    <s v=""/>
    <s v=""/>
    <s v="fanelglonta@yahoo.com"/>
    <s v=""/>
    <n v="44.3179931640625"/>
    <n v="23.79660034179687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16:37"/>
    <d v="2021-03-10T06:17:57"/>
    <s v="Spam"/>
    <s v="85.120.75.140"/>
    <n v="100"/>
    <n v="80"/>
    <s v="True"/>
    <d v="2021-03-10T06:17:58"/>
    <s v="R_2yr40XgIvLpMlBq"/>
    <s v=""/>
    <s v=""/>
    <s v="stefania.tamas@gov.ro"/>
    <s v=""/>
    <n v="44.429092407226563"/>
    <n v="26.1006011962890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18:49"/>
    <d v="2021-03-10T06:20:20"/>
    <s v="IP Address"/>
    <s v="213.177.4.234"/>
    <n v="100"/>
    <n v="90"/>
    <s v="True"/>
    <d v="2021-03-10T06:20:21"/>
    <s v="R_1mW265VooVgrjao"/>
    <s v=""/>
    <s v=""/>
    <s v="ileana.geambasu@fonduri-ue.ro"/>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0T06:13:49"/>
    <d v="2021-03-10T06:20:27"/>
    <s v="IP Address"/>
    <s v="86.105.111.4"/>
    <n v="100"/>
    <n v="397"/>
    <s v="True"/>
    <d v="2021-03-10T06:20:28"/>
    <s v="R_29m4vEVdPKwf7BW"/>
    <s v=""/>
    <s v=""/>
    <s v="mihai.petrescu@antifrauda.gov.ro"/>
    <s v=""/>
    <n v="44.925399780273438"/>
    <n v="25.456695556640625"/>
    <s v="email"/>
    <s v="RO"/>
    <s v="Instituție publică"/>
    <s v=""/>
    <s v="Da"/>
    <s v="Elaborarea cererilor de rambursare și a rapoartelor de progres"/>
    <s v=""/>
    <s v=""/>
    <s v=""/>
    <s v=""/>
    <s v=""/>
    <s v=""/>
    <s v=""/>
    <s v=""/>
    <s v=""/>
    <s v=""/>
    <s v=""/>
    <s v=""/>
    <s v=""/>
    <s v=""/>
    <s v=""/>
    <s v=""/>
    <s v=""/>
    <x v="0"/>
    <x v="0"/>
    <x v="0"/>
    <x v="0"/>
    <x v="0"/>
    <x v="4"/>
    <x v="0"/>
    <x v="0"/>
    <x v="0"/>
    <x v="0"/>
    <x v="0"/>
    <x v="0"/>
    <x v="0"/>
    <x v="0"/>
    <x v="0"/>
    <x v="0"/>
    <x v="0"/>
    <x v="0"/>
    <x v="0"/>
    <x v="0"/>
    <x v="0"/>
    <x v="0"/>
    <x v="0"/>
    <x v="0"/>
    <x v="0"/>
    <s v=""/>
    <s v="Nu am observat alte efecte"/>
    <s v=""/>
    <s v=""/>
    <s v="În foarte mică măsură"/>
    <s v=""/>
    <s v="Nu"/>
    <s v=""/>
    <s v=""/>
    <s v="Nu"/>
    <s v=""/>
    <s v=""/>
  </r>
  <r>
    <d v="2021-03-10T06:10:42"/>
    <d v="2021-03-10T06:21:35"/>
    <s v="IP Address"/>
    <s v="5.2.249.50"/>
    <n v="100"/>
    <n v="653"/>
    <s v="True"/>
    <d v="2021-03-10T06:21:36"/>
    <s v="R_1QuTNqRkEC2n6Px"/>
    <s v=""/>
    <s v=""/>
    <s v="victoria.surdu@adrnordest.ro"/>
    <s v=""/>
    <n v="45.699996948242188"/>
    <n v="27.183303833007813"/>
    <s v="email"/>
    <s v="RO"/>
    <s v="ONG"/>
    <s v=""/>
    <s v="Da"/>
    <s v="Elaborarea cererilor de finanțare"/>
    <s v=""/>
    <s v=""/>
    <s v=""/>
    <s v=""/>
    <s v=""/>
    <s v=""/>
    <s v=""/>
    <s v=""/>
    <s v=""/>
    <s v=""/>
    <s v=""/>
    <s v=""/>
    <s v=""/>
    <s v=""/>
    <s v=""/>
    <s v=""/>
    <s v=""/>
    <x v="0"/>
    <x v="0"/>
    <x v="0"/>
    <x v="0"/>
    <x v="0"/>
    <x v="2"/>
    <x v="7"/>
    <x v="2"/>
    <x v="4"/>
    <x v="2"/>
    <x v="0"/>
    <x v="0"/>
    <x v="0"/>
    <x v="0"/>
    <x v="0"/>
    <x v="0"/>
    <x v="0"/>
    <x v="0"/>
    <x v="0"/>
    <x v="0"/>
    <x v="0"/>
    <x v="0"/>
    <x v="0"/>
    <x v="0"/>
    <x v="0"/>
    <s v=""/>
    <s v="Nu am observat alte efecte"/>
    <s v=""/>
    <s v=""/>
    <s v="În mică măsură"/>
    <s v="Am obtinut unele informatii utile pentru desfasurarea activitatii prezente"/>
    <s v="Da, factori pozitivi"/>
    <s v="Multe informatii sunt de ajutor"/>
    <s v=""/>
    <s v="Da, factori negativi"/>
    <s v=""/>
    <s v="Legislatia, modul de lucru si instructiunile in domeniul fondurilor europene este in continua schimbare, astfel ca informatiile obtinute la un moment dat nu mai sunt de actualitate in scurt timp dupa desfasurarea acestor instruiri."/>
  </r>
  <r>
    <d v="2021-03-10T06:21:35"/>
    <d v="2021-03-10T06:23:27"/>
    <s v="IP Address"/>
    <s v="94.53.210.85"/>
    <n v="100"/>
    <n v="112"/>
    <s v="True"/>
    <d v="2021-03-10T06:23:28"/>
    <s v="R_6yWvifqxDoOOwWl"/>
    <s v=""/>
    <s v=""/>
    <s v="nela@zalausj.ro"/>
    <s v=""/>
    <n v="47.199996948242188"/>
    <n v="23.05000305175781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21:49"/>
    <d v="2021-03-10T06:24:04"/>
    <s v="Spam"/>
    <s v="89.35.192.238"/>
    <n v="100"/>
    <n v="134"/>
    <s v="True"/>
    <d v="2021-03-10T06:24:05"/>
    <s v="R_217HkkzliCbkK8P"/>
    <s v=""/>
    <s v=""/>
    <s v="sandutu.simona@mmanpis.ro"/>
    <s v=""/>
    <n v="46.343597412109375"/>
    <n v="25.79649353027343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23:38"/>
    <d v="2021-03-10T06:24:10"/>
    <s v="IP Address"/>
    <s v="217.156.52.251"/>
    <n v="100"/>
    <n v="31"/>
    <s v="True"/>
    <d v="2021-03-10T06:24:11"/>
    <s v="R_3stapBWdU8YhJH2"/>
    <s v=""/>
    <s v=""/>
    <s v="daniel.bucur@mfinante.gov.ro"/>
    <s v=""/>
    <n v="44.402206420898438"/>
    <n v="26.0623931884765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24:04"/>
    <d v="2021-03-10T06:27:14"/>
    <s v="IP Address"/>
    <s v="188.27.138.179"/>
    <n v="100"/>
    <n v="190"/>
    <s v="True"/>
    <d v="2021-03-10T06:27:16"/>
    <s v="R_tQisDxielYf0qqd"/>
    <s v=""/>
    <s v=""/>
    <s v="angelasalagean@primariareghin.ro"/>
    <s v=""/>
    <n v="46.547607421875"/>
    <n v="24.54460144042968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0T06:27:05"/>
    <d v="2021-03-10T06:29:34"/>
    <s v="IP Address"/>
    <s v="89.43.138.109"/>
    <n v="100"/>
    <n v="148"/>
    <s v="True"/>
    <d v="2021-03-10T06:29:35"/>
    <s v="R_2tEhMhqgqp74Mys"/>
    <s v=""/>
    <s v=""/>
    <s v="anca.mihaela@mmanpis.ro"/>
    <s v=""/>
    <n v="44.180694580078125"/>
    <n v="28.63429260253906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știu"/>
    <s v=""/>
    <s v=""/>
    <s v="Nu știu / Nu răspund"/>
    <s v=""/>
    <s v="Nu știu / Nu răspund"/>
    <s v=""/>
    <s v=""/>
    <s v="Nu știu / Nu răspund"/>
    <s v=""/>
    <s v=""/>
  </r>
  <r>
    <d v="2021-03-10T06:27:16"/>
    <d v="2021-03-10T06:31:03"/>
    <s v="IP Address"/>
    <s v="213.177.4.27"/>
    <n v="100"/>
    <n v="227"/>
    <s v="True"/>
    <d v="2021-03-10T06:31:04"/>
    <s v="R_1gLtaWb8pIagXvv"/>
    <s v=""/>
    <s v=""/>
    <s v="iuliana.anghel@arf.gov.ro"/>
    <s v=""/>
    <n v="44.429092407226563"/>
    <n v="26.100601196289063"/>
    <s v="email"/>
    <s v="RO"/>
    <s v="Instituție publică"/>
    <s v=""/>
    <s v="Da"/>
    <s v="Altele. Vă rugăm să specificați:"/>
    <s v="Modelare EMME"/>
    <s v=""/>
    <s v=""/>
    <s v=""/>
    <s v=""/>
    <s v=""/>
    <s v=""/>
    <s v=""/>
    <s v=""/>
    <s v=""/>
    <s v=""/>
    <s v=""/>
    <s v=""/>
    <s v=""/>
    <s v=""/>
    <s v=""/>
    <s v=""/>
    <x v="0"/>
    <x v="0"/>
    <x v="0"/>
    <x v="0"/>
    <x v="0"/>
    <x v="0"/>
    <x v="0"/>
    <x v="0"/>
    <x v="0"/>
    <x v="0"/>
    <x v="0"/>
    <x v="0"/>
    <x v="0"/>
    <x v="0"/>
    <x v="0"/>
    <x v="0"/>
    <x v="0"/>
    <x v="0"/>
    <x v="0"/>
    <x v="0"/>
    <x v="0"/>
    <x v="0"/>
    <x v="0"/>
    <x v="0"/>
    <x v="0"/>
    <s v=""/>
    <s v="Nu am observat alte efecte"/>
    <s v=""/>
    <s v=""/>
    <s v="În mare măsură"/>
    <s v="Consider ca am acumulat cunostinte noi privind utilizarea platformei EMME."/>
    <s v="Nu știu / Nu răspund"/>
    <s v=""/>
    <s v=""/>
    <s v="Nu știu / Nu răspund"/>
    <s v=""/>
    <s v=""/>
  </r>
  <r>
    <d v="2021-03-10T06:29:04"/>
    <d v="2021-03-10T06:32:17"/>
    <s v="IP Address"/>
    <s v="213.177.9.187"/>
    <n v="100"/>
    <n v="192"/>
    <s v="True"/>
    <d v="2021-03-10T06:32:20"/>
    <s v="R_1DZInRjsVS85zNq"/>
    <s v=""/>
    <s v=""/>
    <s v="n.mardale@yahoo.com"/>
    <s v=""/>
    <n v="46.343597412109375"/>
    <n v="25.796493530273438"/>
    <s v="email"/>
    <s v="RO"/>
    <s v="Instituție publică"/>
    <s v=""/>
    <s v="Da"/>
    <s v="Accesarea fondurilor europene,Management de proiect"/>
    <s v=""/>
    <s v=""/>
    <s v=""/>
    <s v=""/>
    <s v=""/>
    <s v="Au crescut în mare măsură"/>
    <s v=""/>
    <s v="În mare măsură"/>
    <s v=""/>
    <s v="În mare măsură"/>
    <s v="În mare măsură"/>
    <s v="În mare măsură"/>
    <s v="În mare măsură"/>
    <s v=""/>
    <s v=""/>
    <s v=""/>
    <s v=""/>
    <x v="0"/>
    <x v="0"/>
    <x v="0"/>
    <x v="0"/>
    <x v="0"/>
    <x v="0"/>
    <x v="0"/>
    <x v="0"/>
    <x v="0"/>
    <x v="0"/>
    <x v="0"/>
    <x v="0"/>
    <x v="0"/>
    <x v="0"/>
    <x v="4"/>
    <x v="0"/>
    <x v="2"/>
    <x v="0"/>
    <x v="0"/>
    <x v="0"/>
    <x v="0"/>
    <x v="0"/>
    <x v="0"/>
    <x v="0"/>
    <x v="0"/>
    <s v=""/>
    <s v="Da, efecte neașteptate pozitive"/>
    <s v=""/>
    <s v=""/>
    <s v="În mare măsură"/>
    <s v=""/>
    <s v="Da, factori pozitivi"/>
    <s v=""/>
    <s v=""/>
    <s v="Da, factori pozitivi"/>
    <s v=""/>
    <s v=""/>
  </r>
  <r>
    <d v="2021-03-10T06:27:30"/>
    <d v="2021-03-10T06:32:37"/>
    <s v="IP Address"/>
    <s v="5.14.131.179"/>
    <n v="100"/>
    <n v="306"/>
    <s v="True"/>
    <d v="2021-03-10T06:32:38"/>
    <s v="R_ufsr3E42hPMeKyd"/>
    <s v=""/>
    <s v=""/>
    <s v="cariman.gabriel@gmail.com"/>
    <s v=""/>
    <n v="44.447006225585938"/>
    <n v="26.0184936523437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08:45"/>
    <d v="2021-03-10T06:33:19"/>
    <s v="IP Address"/>
    <s v="86.104.130.5"/>
    <n v="100"/>
    <n v="1473"/>
    <s v="True"/>
    <d v="2021-03-10T06:33:20"/>
    <s v="R_scGy406HmI63SfL"/>
    <s v=""/>
    <s v=""/>
    <s v="paulauntaru@yahoo.com"/>
    <s v=""/>
    <n v="44.339599609375"/>
    <n v="28.032699584960938"/>
    <s v="emai"/>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35:47"/>
    <d v="2021-03-10T06:36:14"/>
    <s v="IP Address"/>
    <s v="86.125.99.86"/>
    <n v="100"/>
    <n v="27"/>
    <s v="True"/>
    <d v="2021-03-10T06:36:15"/>
    <s v="R_3RxuEZCWj1cG0cG"/>
    <s v=""/>
    <s v=""/>
    <s v="daniela.badila@apabrasov.ro"/>
    <s v=""/>
    <n v="45.637802124023438"/>
    <n v="25.60200500488281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0T06:47:53"/>
    <d v="2021-03-10T06:48:58"/>
    <s v="IP Address"/>
    <s v="194.102.67.2"/>
    <n v="100"/>
    <n v="65"/>
    <s v="True"/>
    <d v="2021-03-10T06:49:00"/>
    <s v="R_ZHJI59fxpUStaBr"/>
    <s v=""/>
    <s v=""/>
    <s v="marius.cojoaca@map.gov.ro"/>
    <s v=""/>
    <n v="44.429092407226563"/>
    <n v="26.1006011962890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6:43:55"/>
    <d v="2021-03-10T06:53:52"/>
    <s v="IP Address"/>
    <s v="213.177.4.234"/>
    <n v="100"/>
    <n v="596"/>
    <s v="True"/>
    <d v="2021-03-10T06:53:53"/>
    <s v="R_0HxMp1eB1NZQLkd"/>
    <s v=""/>
    <s v=""/>
    <s v="mihaela.raducan@fonduri-ue.ro"/>
    <s v=""/>
    <n v="44.429092407226563"/>
    <n v="26.100601196289063"/>
    <s v="email"/>
    <s v="RO"/>
    <s v="Instituție publică"/>
    <s v=""/>
    <s v="Da"/>
    <s v="Elaborarea cererilor de rambursare și a rapoartelor de progres"/>
    <s v=""/>
    <s v=""/>
    <s v=""/>
    <s v=""/>
    <s v=""/>
    <s v=""/>
    <s v=""/>
    <s v=""/>
    <s v=""/>
    <s v=""/>
    <s v=""/>
    <s v=""/>
    <s v=""/>
    <s v=""/>
    <s v=""/>
    <s v=""/>
    <s v=""/>
    <x v="0"/>
    <x v="0"/>
    <x v="0"/>
    <x v="0"/>
    <x v="0"/>
    <x v="2"/>
    <x v="8"/>
    <x v="2"/>
    <x v="5"/>
    <x v="2"/>
    <x v="0"/>
    <x v="0"/>
    <x v="0"/>
    <x v="0"/>
    <x v="0"/>
    <x v="0"/>
    <x v="0"/>
    <x v="0"/>
    <x v="0"/>
    <x v="0"/>
    <x v="0"/>
    <x v="0"/>
    <x v="0"/>
    <x v="0"/>
    <x v="0"/>
    <s v=""/>
    <s v="Nu am observat alte efecte"/>
    <s v=""/>
    <s v=""/>
    <s v="În mare măsură"/>
    <s v="Informatiile sunt de actualitate"/>
    <s v="Nu"/>
    <s v=""/>
    <s v=""/>
    <s v="Nu"/>
    <s v=""/>
    <s v=""/>
  </r>
  <r>
    <d v="2021-03-10T06:58:08"/>
    <d v="2021-03-10T07:03:01"/>
    <s v="IP Address"/>
    <s v="78.96.222.219"/>
    <n v="100"/>
    <n v="293"/>
    <s v="True"/>
    <d v="2021-03-10T07:03:02"/>
    <s v="R_sZhX69lcU1KgY9j"/>
    <s v=""/>
    <s v=""/>
    <s v="ioana.carbunaru@antifrauda.gov.ro"/>
    <s v=""/>
    <n v="44.429092407226563"/>
    <n v="26.100601196289063"/>
    <s v="email"/>
    <s v="RO"/>
    <s v="Instituție publică"/>
    <s v=""/>
    <s v="Da"/>
    <s v="Elaborarea cererilor de rambursare și a rapoartelor de progres"/>
    <s v=""/>
    <s v=""/>
    <s v=""/>
    <s v=""/>
    <s v=""/>
    <s v=""/>
    <s v=""/>
    <s v=""/>
    <s v=""/>
    <s v=""/>
    <s v=""/>
    <s v=""/>
    <s v=""/>
    <s v=""/>
    <s v=""/>
    <s v=""/>
    <s v=""/>
    <x v="0"/>
    <x v="0"/>
    <x v="0"/>
    <x v="0"/>
    <x v="0"/>
    <x v="3"/>
    <x v="0"/>
    <x v="0"/>
    <x v="0"/>
    <x v="0"/>
    <x v="0"/>
    <x v="0"/>
    <x v="0"/>
    <x v="0"/>
    <x v="0"/>
    <x v="0"/>
    <x v="0"/>
    <x v="0"/>
    <x v="0"/>
    <x v="0"/>
    <x v="0"/>
    <x v="0"/>
    <x v="0"/>
    <x v="0"/>
    <x v="0"/>
    <s v=""/>
    <s v="Nu am observat alte efecte"/>
    <s v=""/>
    <s v=""/>
    <s v="Nu știu / Nu răspund"/>
    <s v=""/>
    <s v="Nu"/>
    <s v=""/>
    <s v=""/>
    <s v="Nu"/>
    <s v=""/>
    <s v=""/>
  </r>
  <r>
    <d v="2021-03-10T06:35:41"/>
    <d v="2021-03-10T07:04:19"/>
    <s v="IP Address"/>
    <s v="194.102.67.2"/>
    <n v="100"/>
    <n v="1717"/>
    <s v="True"/>
    <d v="2021-03-10T07:04:21"/>
    <s v="R_3GDnITvxeyLXkZs"/>
    <s v=""/>
    <s v=""/>
    <s v="gabriela.ghipu@map.gov.ro"/>
    <s v=""/>
    <n v="44.429092407226563"/>
    <n v="26.100601196289063"/>
    <s v="email"/>
    <s v="RO"/>
    <s v="Instituție publică"/>
    <s v=""/>
    <s v="Da"/>
    <s v="Achiziții publice, conflict de interese și incompatibilități"/>
    <s v=""/>
    <s v=""/>
    <s v=""/>
    <s v=""/>
    <s v=""/>
    <s v=""/>
    <s v=""/>
    <s v=""/>
    <s v=""/>
    <s v=""/>
    <s v=""/>
    <s v=""/>
    <s v=""/>
    <s v="Nu știu / Nu răspund"/>
    <s v=""/>
    <s v=""/>
    <s v=""/>
    <x v="0"/>
    <x v="0"/>
    <x v="0"/>
    <x v="0"/>
    <x v="0"/>
    <x v="0"/>
    <x v="0"/>
    <x v="0"/>
    <x v="0"/>
    <x v="0"/>
    <x v="0"/>
    <x v="0"/>
    <x v="0"/>
    <x v="0"/>
    <x v="0"/>
    <x v="0"/>
    <x v="0"/>
    <x v="0"/>
    <x v="0"/>
    <x v="0"/>
    <x v="0"/>
    <x v="0"/>
    <x v="0"/>
    <x v="0"/>
    <x v="0"/>
    <s v=""/>
    <s v="Nu am observat alte efecte"/>
    <s v=""/>
    <s v=""/>
    <s v="În mică măsură"/>
    <s v=""/>
    <s v="Da, factori pozitivi"/>
    <s v=""/>
    <s v=""/>
    <s v="Da, factori pozitivi"/>
    <s v=""/>
    <s v=""/>
  </r>
  <r>
    <d v="2021-03-10T07:03:50"/>
    <d v="2021-03-10T07:05:35"/>
    <s v="IP Address"/>
    <s v="213.177.24.82"/>
    <n v="100"/>
    <n v="105"/>
    <s v="True"/>
    <d v="2021-03-10T07:05:36"/>
    <s v="R_2fxQw5Zz7bLinXI"/>
    <s v=""/>
    <s v=""/>
    <s v="adina.enache@anfp.gov.ro"/>
    <s v=""/>
    <n v="47.166702270507813"/>
    <n v="27.60000610351562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7:00:30"/>
    <d v="2021-03-10T07:12:37"/>
    <s v="IP Address"/>
    <s v="80.96.196.2"/>
    <n v="100"/>
    <n v="727"/>
    <s v="True"/>
    <d v="2021-03-10T07:12:38"/>
    <s v="R_3nHIcy5WWXH58Mt"/>
    <s v=""/>
    <s v=""/>
    <s v="teodora.amaritei@comunicatii.gov.ro"/>
    <s v=""/>
    <n v="44.49560546875"/>
    <n v="26.053802490234375"/>
    <s v="email"/>
    <s v="RO"/>
    <s v="Instituție publică"/>
    <s v=""/>
    <s v="Da"/>
    <s v="Accesarea fondurilor europene"/>
    <s v=""/>
    <s v=""/>
    <s v=""/>
    <s v=""/>
    <s v=""/>
    <s v="Au crescut în mare măsură"/>
    <s v="Avand elementele de baza explicate cu mare usurinta au fost accesate fondurile europene."/>
    <s v="În foarte mare măsură"/>
    <s v="Suntem pregatiti sa accesam fonduri indiferent de obiectul de activitate"/>
    <s v="În foarte mare măsură"/>
    <s v="În mare măsură"/>
    <s v="În mare măsură"/>
    <s v="În mare măsură"/>
    <s v=""/>
    <s v=""/>
    <s v=""/>
    <s v=""/>
    <x v="0"/>
    <x v="0"/>
    <x v="0"/>
    <x v="0"/>
    <x v="0"/>
    <x v="0"/>
    <x v="0"/>
    <x v="0"/>
    <x v="0"/>
    <x v="0"/>
    <x v="0"/>
    <x v="0"/>
    <x v="0"/>
    <x v="0"/>
    <x v="0"/>
    <x v="0"/>
    <x v="0"/>
    <x v="0"/>
    <x v="0"/>
    <x v="0"/>
    <x v="0"/>
    <x v="0"/>
    <x v="0"/>
    <x v="0"/>
    <x v="0"/>
    <s v=""/>
    <s v="Nu am observat alte efecte"/>
    <s v=""/>
    <s v=""/>
    <s v="În mică măsură"/>
    <s v=""/>
    <s v="Da, factori pozitivi"/>
    <s v="o buna cunoastere si corelare a legislatiei europene in legislatia romaneasca"/>
    <s v=""/>
    <s v="Da, factori pozitivi"/>
    <s v="Foarte important: cheltuirea banilor europeni in proiecte sustenabile"/>
    <s v=""/>
  </r>
  <r>
    <d v="2021-03-10T07:18:33"/>
    <d v="2021-03-10T07:19:17"/>
    <s v="IP Address"/>
    <s v="213.177.19.62"/>
    <n v="100"/>
    <n v="43"/>
    <s v="True"/>
    <d v="2021-03-10T07:19:18"/>
    <s v="R_TbCVW7W1fQL9ewh"/>
    <s v=""/>
    <s v=""/>
    <s v="cador.anca@anrsc.ro"/>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0T07:30:18"/>
    <d v="2021-03-10T07:35:54"/>
    <s v="IP Address"/>
    <s v="79.114.172.108"/>
    <n v="100"/>
    <n v="336"/>
    <s v="True"/>
    <d v="2021-03-10T07:36:05"/>
    <s v="R_3J4Vn1AxgjEXuej"/>
    <s v=""/>
    <s v=""/>
    <s v="marinela_macovei@yahoo.com"/>
    <s v=""/>
    <n v="44.490005493164063"/>
    <n v="26.17340087890625"/>
    <s v="email"/>
    <s v="RO"/>
    <s v="Instituție publică"/>
    <s v=""/>
    <s v="Da"/>
    <s v="Management de proiect"/>
    <s v=""/>
    <s v=""/>
    <s v=""/>
    <s v=""/>
    <s v=""/>
    <s v=""/>
    <s v=""/>
    <s v=""/>
    <s v=""/>
    <s v=""/>
    <s v=""/>
    <s v=""/>
    <s v=""/>
    <s v=""/>
    <s v=""/>
    <s v=""/>
    <s v=""/>
    <x v="0"/>
    <x v="0"/>
    <x v="0"/>
    <x v="0"/>
    <x v="0"/>
    <x v="0"/>
    <x v="0"/>
    <x v="0"/>
    <x v="0"/>
    <x v="0"/>
    <x v="0"/>
    <x v="0"/>
    <x v="0"/>
    <x v="0"/>
    <x v="2"/>
    <x v="5"/>
    <x v="2"/>
    <x v="5"/>
    <x v="0"/>
    <x v="0"/>
    <x v="0"/>
    <x v="0"/>
    <x v="0"/>
    <x v="0"/>
    <x v="0"/>
    <s v=""/>
    <s v="Nu am observat alte efecte"/>
    <s v=""/>
    <s v=""/>
    <s v="În mare măsură"/>
    <s v="Prin cunoștințele dobandite."/>
    <s v="Nu știu / Nu răspund"/>
    <s v=""/>
    <s v=""/>
    <s v="Nu știu / Nu răspund"/>
    <s v=""/>
    <s v=""/>
  </r>
  <r>
    <d v="2021-03-10T07:50:04"/>
    <d v="2021-03-10T07:51:31"/>
    <s v="IP Address"/>
    <s v="213.177.4.234"/>
    <n v="100"/>
    <n v="86"/>
    <s v="True"/>
    <d v="2021-03-10T07:51:32"/>
    <s v="R_1n1HIwJTbbHVUr1"/>
    <s v=""/>
    <s v=""/>
    <s v="andreea.ristea@fonduri-ue.ro"/>
    <s v=""/>
    <n v="44.429092407226563"/>
    <n v="26.1006011962890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07:57:52"/>
    <d v="2021-03-10T07:58:16"/>
    <s v="IP Address"/>
    <s v="213.177.4.234"/>
    <n v="100"/>
    <n v="24"/>
    <s v="True"/>
    <d v="2021-03-10T07:58:18"/>
    <s v="R_3lubBagC3coXRPS"/>
    <s v=""/>
    <s v=""/>
    <s v="adrian.roman@fonduri-ue.ro"/>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0T07:55:47"/>
    <d v="2021-03-10T08:12:17"/>
    <s v="IP Address"/>
    <s v="193.151.30.222"/>
    <n v="100"/>
    <n v="989"/>
    <s v="True"/>
    <d v="2021-03-10T08:12:18"/>
    <s v="R_UL3lT7j3WpLaxCV"/>
    <s v=""/>
    <s v=""/>
    <s v="viorica.miraute@anrp.gov.ro"/>
    <s v=""/>
    <n v="44.429092407226563"/>
    <n v="26.10060119628906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Da, efecte neașteptate pozitive"/>
    <s v="Acest training m-a făcut să realizez ca asta vreau să fac mai departe în cariera mea."/>
    <s v=""/>
    <s v="În mare măsură"/>
    <s v="Cunostintele acumulate"/>
    <s v="Nu"/>
    <s v=""/>
    <s v=""/>
    <s v="Nu"/>
    <s v=""/>
    <s v=""/>
  </r>
  <r>
    <d v="2021-03-10T13:46:34"/>
    <d v="2021-03-10T13:49:30"/>
    <s v="IP Address"/>
    <s v="84.232.137.171"/>
    <n v="100"/>
    <n v="176"/>
    <s v="True"/>
    <d v="2021-03-10T13:49:31"/>
    <s v="R_8Cy7IAt7W5ZfaY9"/>
    <s v=""/>
    <s v=""/>
    <s v="petris.geambazi@adrmuntenia.ro"/>
    <s v=""/>
    <n v="44.205093383789063"/>
    <n v="27.3135986328125"/>
    <s v="email"/>
    <s v="RO"/>
    <s v="ONG"/>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22:52:07"/>
    <d v="2021-03-10T22:57:37"/>
    <s v="IP Address"/>
    <s v="109.99.168.198"/>
    <n v="100"/>
    <n v="330"/>
    <s v="True"/>
    <d v="2021-03-10T22:57:38"/>
    <s v="R_2E6UfNq0n6bej5L"/>
    <s v=""/>
    <s v=""/>
    <s v="nicoleta.fuior@cjsibiu.ro"/>
    <s v=""/>
    <n v="45.764801025390625"/>
    <n v="23.919296264648438"/>
    <s v="email"/>
    <s v="RO"/>
    <s v="Instituție publică"/>
    <s v=""/>
    <s v="Da"/>
    <s v="Achiziții publice, conflict de interese și incompatibilități"/>
    <s v=""/>
    <s v=""/>
    <s v=""/>
    <s v=""/>
    <s v=""/>
    <s v=""/>
    <s v=""/>
    <s v=""/>
    <s v=""/>
    <s v=""/>
    <s v=""/>
    <s v=""/>
    <s v=""/>
    <s v="Au scăzut în mică măsură"/>
    <s v=""/>
    <s v=""/>
    <s v=""/>
    <x v="0"/>
    <x v="0"/>
    <x v="0"/>
    <x v="0"/>
    <x v="0"/>
    <x v="0"/>
    <x v="0"/>
    <x v="0"/>
    <x v="0"/>
    <x v="0"/>
    <x v="0"/>
    <x v="0"/>
    <x v="0"/>
    <x v="0"/>
    <x v="0"/>
    <x v="0"/>
    <x v="0"/>
    <x v="0"/>
    <x v="0"/>
    <x v="0"/>
    <x v="0"/>
    <x v="0"/>
    <x v="0"/>
    <x v="0"/>
    <x v="0"/>
    <s v=""/>
    <s v="Nu știu"/>
    <s v=""/>
    <s v=""/>
    <s v="În mică măsură"/>
    <s v="Legislatia este in permanenta schimbare, au aparut Instructiuni noi ale ANAP, SEAP-ul s-a modificat in sensul ca au aparut functionalitati noi"/>
    <s v="Nu știu / Nu răspund"/>
    <s v=""/>
    <s v=""/>
    <s v="Nu știu / Nu răspund"/>
    <s v=""/>
    <s v=""/>
  </r>
  <r>
    <d v="2021-03-10T23:22:43"/>
    <d v="2021-03-10T23:23:49"/>
    <s v="IP Address"/>
    <s v="213.177.1.233"/>
    <n v="100"/>
    <n v="66"/>
    <s v="True"/>
    <d v="2021-03-10T23:23:51"/>
    <s v="R_svaSl5Oyxn6vDoZ"/>
    <s v=""/>
    <s v=""/>
    <s v="integrare1@prefecturamehedinti.ro"/>
    <s v=""/>
    <n v="45.166702270507813"/>
    <n v="28.80000305175781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23:31:33"/>
    <d v="2021-03-10T23:33:43"/>
    <s v="IP Address"/>
    <s v="81.12.137.74"/>
    <n v="100"/>
    <n v="130"/>
    <s v="True"/>
    <d v="2021-03-10T23:33:44"/>
    <s v="R_1lyumxyLsPqHmZo"/>
    <s v=""/>
    <s v=""/>
    <s v="luminitaoncica@yahoo.com"/>
    <s v=""/>
    <n v="44.391098022460938"/>
    <n v="26.1224975585937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23:30:41"/>
    <d v="2021-03-10T23:34:06"/>
    <s v="IP Address"/>
    <s v="213.177.1.182"/>
    <n v="100"/>
    <n v="205"/>
    <s v="True"/>
    <d v="2021-03-10T23:34:07"/>
    <s v="R_3NJOXXPPQVD2Amr"/>
    <s v=""/>
    <s v=""/>
    <s v="raluca.gogancea@itideltadunarii.com"/>
    <s v=""/>
    <n v="45.166702270507813"/>
    <n v="28.800003051757813"/>
    <s v="email"/>
    <s v="RO"/>
    <s v="ONG"/>
    <s v=""/>
    <s v="Da"/>
    <s v="Elaborarea cererilor de finanțare"/>
    <s v=""/>
    <s v=""/>
    <s v=""/>
    <s v=""/>
    <s v=""/>
    <s v=""/>
    <s v=""/>
    <s v=""/>
    <s v=""/>
    <s v=""/>
    <s v=""/>
    <s v=""/>
    <s v=""/>
    <s v=""/>
    <s v=""/>
    <s v=""/>
    <s v=""/>
    <x v="0"/>
    <x v="0"/>
    <x v="0"/>
    <x v="0"/>
    <x v="0"/>
    <x v="3"/>
    <x v="0"/>
    <x v="0"/>
    <x v="0"/>
    <x v="0"/>
    <x v="0"/>
    <x v="0"/>
    <x v="0"/>
    <x v="0"/>
    <x v="0"/>
    <x v="0"/>
    <x v="0"/>
    <x v="0"/>
    <x v="0"/>
    <x v="0"/>
    <x v="0"/>
    <x v="0"/>
    <x v="0"/>
    <x v="0"/>
    <x v="0"/>
    <s v=""/>
    <s v="Nu am observat alte efecte"/>
    <s v=""/>
    <s v=""/>
    <s v="Nu știu / Nu răspund"/>
    <s v=""/>
    <s v="Nu știu / Nu răspund"/>
    <s v=""/>
    <s v=""/>
    <s v="Nu știu / Nu răspund"/>
    <s v=""/>
    <s v=""/>
  </r>
  <r>
    <d v="2021-03-10T23:42:17"/>
    <d v="2021-03-10T23:47:15"/>
    <s v="IP Address"/>
    <s v="79.118.154.9"/>
    <n v="100"/>
    <n v="297"/>
    <s v="True"/>
    <d v="2021-03-10T23:47:16"/>
    <s v="R_BKikQAaWDhNxm1P"/>
    <s v=""/>
    <s v=""/>
    <s v="mihaela.durac@primariaslatina.ro"/>
    <s v=""/>
    <n v="44.433303833007813"/>
    <n v="24.36669921875"/>
    <s v="email"/>
    <s v="RO"/>
    <s v="Instituție publică"/>
    <s v=""/>
    <s v="Da"/>
    <s v="Achiziții publice, conflict de interese și incompatibilități"/>
    <s v=""/>
    <s v=""/>
    <s v=""/>
    <s v=""/>
    <s v=""/>
    <s v=""/>
    <s v=""/>
    <s v=""/>
    <s v=""/>
    <s v=""/>
    <s v=""/>
    <s v=""/>
    <s v=""/>
    <s v="Au crescut în mare măsură"/>
    <s v=""/>
    <s v="Nu știu / Nu răspund"/>
    <s v=""/>
    <x v="0"/>
    <x v="0"/>
    <x v="0"/>
    <x v="0"/>
    <x v="0"/>
    <x v="0"/>
    <x v="0"/>
    <x v="0"/>
    <x v="0"/>
    <x v="0"/>
    <x v="0"/>
    <x v="0"/>
    <x v="0"/>
    <x v="0"/>
    <x v="0"/>
    <x v="0"/>
    <x v="0"/>
    <x v="0"/>
    <x v="0"/>
    <x v="0"/>
    <x v="0"/>
    <x v="0"/>
    <x v="0"/>
    <x v="0"/>
    <x v="0"/>
    <s v=""/>
    <s v="Nu am observat alte efecte"/>
    <s v=""/>
    <s v=""/>
    <s v="În mare măsură"/>
    <s v=""/>
    <s v="Nu știu / Nu răspund"/>
    <s v=""/>
    <s v=""/>
    <s v="Nu știu / Nu răspund"/>
    <s v=""/>
    <s v=""/>
  </r>
  <r>
    <d v="2021-03-10T23:49:55"/>
    <d v="2021-03-10T23:50:13"/>
    <s v="IP Address"/>
    <s v="213.177.1.5"/>
    <n v="100"/>
    <n v="17"/>
    <s v="True"/>
    <d v="2021-03-10T23:50:14"/>
    <s v="R_A4on3WTuqrV7Qhb"/>
    <s v=""/>
    <s v=""/>
    <s v="mihaela.pop@bh.politiaromana.ro"/>
    <s v=""/>
    <n v="47.047103881835938"/>
    <n v="21.91569519042968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0T23:43:00"/>
    <d v="2021-03-11T00:02:49"/>
    <s v="IP Address"/>
    <s v="46.97.62.54"/>
    <n v="100"/>
    <n v="1189"/>
    <s v="True"/>
    <d v="2021-03-11T00:02:51"/>
    <s v="R_1FFaN5I0pvspCGM"/>
    <s v=""/>
    <s v=""/>
    <s v="mia_ojoc@yahoo.com"/>
    <s v=""/>
    <n v="45.149993896484375"/>
    <n v="26.833297729492188"/>
    <s v="email"/>
    <s v="RO"/>
    <s v="Instituție publică"/>
    <s v=""/>
    <s v="Da"/>
    <s v="Altele. Vă rugăm să specificați:"/>
    <s v="Achizitii publice -noul pachet legislativ/noul sistem de verificare"/>
    <s v=""/>
    <s v=""/>
    <s v=""/>
    <s v=""/>
    <s v=""/>
    <s v=""/>
    <s v=""/>
    <s v=""/>
    <s v=""/>
    <s v=""/>
    <s v=""/>
    <s v=""/>
    <s v=""/>
    <s v=""/>
    <s v=""/>
    <s v=""/>
    <x v="0"/>
    <x v="0"/>
    <x v="0"/>
    <x v="0"/>
    <x v="0"/>
    <x v="0"/>
    <x v="0"/>
    <x v="0"/>
    <x v="0"/>
    <x v="0"/>
    <x v="0"/>
    <x v="0"/>
    <x v="0"/>
    <x v="0"/>
    <x v="0"/>
    <x v="0"/>
    <x v="0"/>
    <x v="0"/>
    <x v="0"/>
    <x v="0"/>
    <x v="0"/>
    <x v="0"/>
    <x v="0"/>
    <x v="0"/>
    <x v="0"/>
    <s v=""/>
    <s v="Nu știu"/>
    <s v=""/>
    <s v=""/>
    <s v="Nu știu / Nu răspund"/>
    <s v=""/>
    <s v="Da, factori pozitivi"/>
    <s v=""/>
    <s v=""/>
    <s v=""/>
    <s v=""/>
    <s v=""/>
  </r>
  <r>
    <d v="2021-03-11T00:15:38"/>
    <d v="2021-03-11T00:16:37"/>
    <s v="IP Address"/>
    <s v="85.120.75.140"/>
    <n v="100"/>
    <n v="58"/>
    <s v="True"/>
    <d v="2021-03-11T00:16:38"/>
    <s v="R_WvQzjcWyo67beIV"/>
    <s v=""/>
    <s v=""/>
    <s v="DORINA.UDREA@GOV.RO"/>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0:18:01"/>
    <d v="2021-03-11T00:30:35"/>
    <s v="IP Address"/>
    <s v="213.177.0.130"/>
    <n v="100"/>
    <n v="753"/>
    <s v="True"/>
    <d v="2021-03-11T00:30:37"/>
    <s v="R_ulWWkLDxIvmhNC1"/>
    <s v=""/>
    <s v=""/>
    <s v="maria.bacescu@energie.gov.ro"/>
    <s v=""/>
    <n v="46.064102172851563"/>
    <n v="23.595306396484375"/>
    <s v="email"/>
    <s v="RO"/>
    <s v="Instituție publică"/>
    <s v=""/>
    <s v="Da"/>
    <s v="Elaborarea cererilor de finanțare"/>
    <s v=""/>
    <s v=""/>
    <s v=""/>
    <s v=""/>
    <s v=""/>
    <s v=""/>
    <s v=""/>
    <s v=""/>
    <s v=""/>
    <s v=""/>
    <s v=""/>
    <s v=""/>
    <s v=""/>
    <s v=""/>
    <s v=""/>
    <s v=""/>
    <s v=""/>
    <x v="0"/>
    <x v="0"/>
    <x v="0"/>
    <x v="0"/>
    <x v="0"/>
    <x v="2"/>
    <x v="0"/>
    <x v="3"/>
    <x v="0"/>
    <x v="1"/>
    <x v="0"/>
    <x v="0"/>
    <x v="0"/>
    <x v="0"/>
    <x v="0"/>
    <x v="0"/>
    <x v="0"/>
    <x v="0"/>
    <x v="0"/>
    <x v="0"/>
    <x v="0"/>
    <x v="0"/>
    <x v="0"/>
    <x v="0"/>
    <x v="0"/>
    <s v=""/>
    <s v="Nu am observat alte efecte"/>
    <s v=""/>
    <s v=""/>
    <s v="În mare măsură"/>
    <s v=""/>
    <s v="Nu știu / Nu răspund"/>
    <s v=""/>
    <s v=""/>
    <s v="Nu știu / Nu răspund"/>
    <s v=""/>
    <s v=""/>
  </r>
  <r>
    <d v="2021-03-11T00:36:30"/>
    <d v="2021-03-11T00:39:56"/>
    <s v="IP Address"/>
    <s v="213.177.15.122"/>
    <n v="100"/>
    <n v="206"/>
    <s v="True"/>
    <d v="2021-03-11T00:39:57"/>
    <s v="R_OCHF29MWNSe9P2h"/>
    <s v=""/>
    <s v=""/>
    <s v="delia.selaru@cjbraila.ro"/>
    <s v=""/>
    <n v="45.266693115234375"/>
    <n v="27.983306884765625"/>
    <s v="email"/>
    <s v="RO"/>
    <s v="Instituție publică"/>
    <s v=""/>
    <s v="Da"/>
    <s v="Altele. Vă rugăm să specificați:"/>
    <s v="formare profesională "/>
    <s v=""/>
    <s v=""/>
    <s v=""/>
    <s v=""/>
    <s v=""/>
    <s v=""/>
    <s v=""/>
    <s v=""/>
    <s v=""/>
    <s v=""/>
    <s v=""/>
    <s v=""/>
    <s v=""/>
    <s v=""/>
    <s v=""/>
    <s v=""/>
    <x v="0"/>
    <x v="0"/>
    <x v="0"/>
    <x v="0"/>
    <x v="0"/>
    <x v="0"/>
    <x v="0"/>
    <x v="0"/>
    <x v="0"/>
    <x v="0"/>
    <x v="0"/>
    <x v="0"/>
    <x v="0"/>
    <x v="0"/>
    <x v="0"/>
    <x v="0"/>
    <x v="0"/>
    <x v="0"/>
    <x v="0"/>
    <x v="0"/>
    <x v="0"/>
    <x v="0"/>
    <x v="0"/>
    <x v="0"/>
    <x v="0"/>
    <s v=""/>
    <s v="Nu am observat alte efecte"/>
    <s v=""/>
    <s v=""/>
    <s v="Nu știu / Nu răspund"/>
    <s v=""/>
    <s v="Nu știu / Nu răspund"/>
    <s v=""/>
    <s v=""/>
    <s v="Nu știu / Nu răspund"/>
    <s v=""/>
    <s v=""/>
  </r>
  <r>
    <d v="2021-03-11T01:24:02"/>
    <d v="2021-03-11T01:24:28"/>
    <s v="IP Address"/>
    <s v="109.96.70.48"/>
    <n v="100"/>
    <n v="25"/>
    <s v="True"/>
    <d v="2021-03-11T01:24:29"/>
    <s v="R_b2TwF9Tx3EILKdb"/>
    <s v=""/>
    <s v=""/>
    <s v="contact@comunabuhoci.ro"/>
    <s v=""/>
    <n v="46.56719970703125"/>
    <n v="26.9138031005859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00:02"/>
    <d v="2021-03-11T02:01:35"/>
    <s v="IP Address"/>
    <s v="89.35.192.238"/>
    <n v="100"/>
    <n v="92"/>
    <s v="True"/>
    <d v="2021-03-11T02:01:36"/>
    <s v="R_1QhdhpxysJI0PUi"/>
    <s v=""/>
    <s v=""/>
    <s v="crm12091999@yahoo.com"/>
    <s v=""/>
    <n v="46.343597412109375"/>
    <n v="25.796493530273438"/>
    <s v="email"/>
    <s v="RO"/>
    <s v="Instituție publică"/>
    <s v=""/>
    <s v="Da"/>
    <s v="Achiziții publice, conflict de interese și incompatibilități,Prevenirea neregulilor și a fraudei"/>
    <s v=""/>
    <s v=""/>
    <s v=""/>
    <s v=""/>
    <s v=""/>
    <s v=""/>
    <s v=""/>
    <s v=""/>
    <s v=""/>
    <s v=""/>
    <s v=""/>
    <s v=""/>
    <s v=""/>
    <s v="Nu s-au modificat"/>
    <s v=""/>
    <s v=""/>
    <s v=""/>
    <x v="0"/>
    <x v="1"/>
    <x v="0"/>
    <x v="0"/>
    <x v="0"/>
    <x v="0"/>
    <x v="0"/>
    <x v="0"/>
    <x v="0"/>
    <x v="0"/>
    <x v="0"/>
    <x v="0"/>
    <x v="0"/>
    <x v="0"/>
    <x v="0"/>
    <x v="0"/>
    <x v="0"/>
    <x v="0"/>
    <x v="0"/>
    <x v="0"/>
    <x v="0"/>
    <x v="0"/>
    <x v="0"/>
    <x v="0"/>
    <x v="0"/>
    <s v=""/>
    <s v="Nu am observat alte efecte"/>
    <s v=""/>
    <s v=""/>
    <s v="În mare măsură"/>
    <s v=""/>
    <s v="Nu știu / Nu răspund"/>
    <s v=""/>
    <s v=""/>
    <s v="Nu știu / Nu răspund"/>
    <s v=""/>
    <s v=""/>
  </r>
  <r>
    <d v="2021-03-11T02:02:26"/>
    <d v="2021-03-11T02:05:17"/>
    <s v="IP Address"/>
    <s v="5.2.130.169"/>
    <n v="100"/>
    <n v="170"/>
    <s v="True"/>
    <d v="2021-03-11T02:05:18"/>
    <s v="R_2dRUUwBpcKGIEBO"/>
    <s v=""/>
    <s v=""/>
    <s v="stefan.iosifescu@gmail.com"/>
    <s v=""/>
    <n v="44.429092407226563"/>
    <n v="26.100601196289063"/>
    <s v="email"/>
    <s v="RO"/>
    <s v="Instituție publică"/>
    <s v=""/>
    <s v="Da"/>
    <s v="Altele. Vă rugăm să specificați:"/>
    <s v="Achizitii publice"/>
    <s v=""/>
    <s v=""/>
    <s v=""/>
    <s v=""/>
    <s v=""/>
    <s v=""/>
    <s v=""/>
    <s v=""/>
    <s v=""/>
    <s v=""/>
    <s v=""/>
    <s v=""/>
    <s v=""/>
    <s v=""/>
    <s v=""/>
    <s v=""/>
    <x v="0"/>
    <x v="0"/>
    <x v="0"/>
    <x v="0"/>
    <x v="0"/>
    <x v="0"/>
    <x v="0"/>
    <x v="0"/>
    <x v="0"/>
    <x v="0"/>
    <x v="0"/>
    <x v="0"/>
    <x v="0"/>
    <x v="0"/>
    <x v="0"/>
    <x v="0"/>
    <x v="0"/>
    <x v="0"/>
    <x v="0"/>
    <x v="0"/>
    <x v="0"/>
    <x v="0"/>
    <x v="0"/>
    <x v="0"/>
    <x v="0"/>
    <s v=""/>
    <s v="Nu știu"/>
    <s v=""/>
    <s v=""/>
    <s v="În mare măsură"/>
    <s v=""/>
    <s v="Da, factori pozitivi"/>
    <s v=""/>
    <s v=""/>
    <s v="Da, factori pozitivi"/>
    <s v=""/>
    <s v=""/>
  </r>
  <r>
    <d v="2021-03-11T02:05:01"/>
    <d v="2021-03-11T02:05:59"/>
    <s v="IP Address"/>
    <s v="81.196.33.7"/>
    <n v="100"/>
    <n v="58"/>
    <s v="True"/>
    <d v="2021-03-11T02:06:00"/>
    <s v="R_3dLE7cq8tAX7tle"/>
    <s v=""/>
    <s v=""/>
    <s v="mihai.grozavescu@aquatim.ro"/>
    <s v=""/>
    <n v="45.753692626953125"/>
    <n v="21.2256927490234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06:02"/>
    <d v="2021-03-11T02:06:43"/>
    <s v="IP Address"/>
    <s v="81.196.170.228"/>
    <n v="100"/>
    <n v="40"/>
    <s v="True"/>
    <d v="2021-03-11T02:06:44"/>
    <s v="R_1mJzdQ10vmh1XSz"/>
    <s v=""/>
    <s v=""/>
    <s v="bartos.oana@mmanpis.ro"/>
    <s v=""/>
    <n v="47.799301147460938"/>
    <n v="22.86250305175781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1T02:06:00"/>
    <d v="2021-03-11T02:06:45"/>
    <s v="IP Address"/>
    <s v="81.196.174.188"/>
    <n v="100"/>
    <n v="44"/>
    <s v="True"/>
    <d v="2021-03-11T02:06:47"/>
    <s v="R_3PLTar66M1iEcTi"/>
    <s v=""/>
    <s v=""/>
    <s v="nutica.pavel@yahoo.com"/>
    <s v=""/>
    <n v="45.699996948242188"/>
    <n v="27.183303833007813"/>
    <s v="email"/>
    <s v="RO"/>
    <s v="Entitate privată"/>
    <s v=""/>
    <s v="Nu"/>
    <s v=""/>
    <s v=""/>
    <s v=""/>
    <s v=""/>
    <s v=""/>
    <s v=""/>
    <s v=""/>
    <s v=""/>
    <s v=""/>
    <s v=""/>
    <s v=""/>
    <s v=""/>
    <s v=""/>
    <s v=""/>
    <s v=""/>
    <s v=""/>
    <s v=""/>
    <s v=""/>
    <x v="0"/>
    <x v="0"/>
    <x v="0"/>
    <x v="0"/>
    <x v="0"/>
    <x v="0"/>
    <x v="0"/>
    <x v="0"/>
    <x v="0"/>
    <x v="0"/>
    <x v="0"/>
    <x v="0"/>
    <x v="0"/>
    <x v="0"/>
    <x v="0"/>
    <x v="0"/>
    <x v="0"/>
    <x v="0"/>
    <x v="0"/>
    <x v="0"/>
    <x v="0"/>
    <x v="0"/>
    <x v="0"/>
    <x v="0"/>
    <x v="0"/>
    <s v=""/>
    <s v=""/>
    <s v=""/>
    <s v=""/>
    <s v=""/>
    <s v=""/>
    <s v=""/>
    <s v=""/>
    <s v=""/>
    <s v=""/>
    <s v=""/>
    <s v=""/>
  </r>
  <r>
    <d v="2021-03-11T02:07:18"/>
    <d v="2021-03-11T02:07:54"/>
    <s v="IP Address"/>
    <s v="81.12.170.38"/>
    <n v="100"/>
    <n v="36"/>
    <s v="True"/>
    <d v="2021-03-11T02:07:55"/>
    <s v="R_T0dSuPiYg3VkqmB"/>
    <s v=""/>
    <s v=""/>
    <s v="gabriela.lachstadter@secom-mehedinti.ro"/>
    <s v=""/>
    <n v="44.63189697265625"/>
    <n v="22.656097412109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07:04"/>
    <d v="2021-03-11T02:08:31"/>
    <s v="IP Address"/>
    <s v="109.103.139.15"/>
    <n v="100"/>
    <n v="86"/>
    <s v="True"/>
    <d v="2021-03-11T02:08:34"/>
    <s v="R_3g8fxGXccLmF4dU"/>
    <s v=""/>
    <s v=""/>
    <s v="oanamarialuc@yahoo.com"/>
    <s v=""/>
    <n v="44.925399780273438"/>
    <n v="25.45669555664062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07:45"/>
    <d v="2021-03-11T02:09:46"/>
    <s v="IP Address"/>
    <s v="86.125.20.173"/>
    <n v="100"/>
    <n v="120"/>
    <s v="True"/>
    <d v="2021-03-11T02:09:46"/>
    <s v="R_1NaYhmudeHKjjja"/>
    <s v=""/>
    <s v=""/>
    <s v="laura.stanescu@adrbi.ro"/>
    <s v=""/>
    <n v="44.429092407226563"/>
    <n v="26.100601196289063"/>
    <s v="email"/>
    <s v="RO"/>
    <s v="ONG"/>
    <s v=""/>
    <s v="Da"/>
    <s v="Elaborarea cererilor de rambursare și a rapoartelor de progres"/>
    <s v=""/>
    <s v=""/>
    <s v=""/>
    <s v=""/>
    <s v=""/>
    <s v=""/>
    <s v=""/>
    <s v=""/>
    <s v=""/>
    <s v=""/>
    <s v=""/>
    <s v=""/>
    <s v=""/>
    <s v=""/>
    <s v=""/>
    <s v=""/>
    <s v=""/>
    <x v="0"/>
    <x v="0"/>
    <x v="0"/>
    <x v="0"/>
    <x v="0"/>
    <x v="1"/>
    <x v="0"/>
    <x v="1"/>
    <x v="0"/>
    <x v="3"/>
    <x v="0"/>
    <x v="0"/>
    <x v="0"/>
    <x v="0"/>
    <x v="0"/>
    <x v="0"/>
    <x v="0"/>
    <x v="0"/>
    <x v="0"/>
    <x v="0"/>
    <x v="0"/>
    <x v="0"/>
    <x v="0"/>
    <x v="0"/>
    <x v="0"/>
    <s v=""/>
    <s v="Da, efecte neașteptate pozitive"/>
    <s v=""/>
    <s v=""/>
    <s v="În foarte mare măsură"/>
    <s v=""/>
    <s v="Da, factori pozitivi"/>
    <s v=""/>
    <s v=""/>
    <s v="Da, factori pozitivi"/>
    <s v=""/>
    <s v=""/>
  </r>
  <r>
    <d v="2021-03-11T02:08:32"/>
    <d v="2021-03-11T02:11:06"/>
    <s v="IP Address"/>
    <s v="46.97.17.206"/>
    <n v="100"/>
    <n v="153"/>
    <s v="True"/>
    <d v="2021-03-11T02:11:07"/>
    <s v="R_3C8Hb9boyNncTFT"/>
    <s v=""/>
    <s v=""/>
    <s v="OANELE.LUMINITA@CJVRANCEA.RO"/>
    <s v=""/>
    <n v="45.699996948242188"/>
    <n v="27.18330383300781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11:16"/>
    <d v="2021-03-11T02:11:51"/>
    <s v="IP Address"/>
    <s v="89.46.235.2"/>
    <n v="100"/>
    <n v="35"/>
    <s v="True"/>
    <d v="2021-03-11T02:11:53"/>
    <s v="R_5ciUFgRnarZOZLX"/>
    <s v=""/>
    <s v=""/>
    <s v="maria.lukats@sepsi.ro"/>
    <s v=""/>
    <n v="45.86669921875"/>
    <n v="25.78329467773437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1T02:03:28"/>
    <d v="2021-03-11T02:12:12"/>
    <s v="IP Address"/>
    <s v="213.177.17.70"/>
    <n v="100"/>
    <n v="523"/>
    <s v="True"/>
    <d v="2021-03-11T02:12:13"/>
    <s v="R_2aajbd37PaQsMPI"/>
    <s v=""/>
    <s v=""/>
    <s v="LORETA.GHITA@CONTROL.RO"/>
    <s v=""/>
    <n v="44.429092407226563"/>
    <n v="26.100601196289063"/>
    <s v="email"/>
    <s v="RO"/>
    <s v="Instituție publică"/>
    <s v=""/>
    <s v="Da"/>
    <s v="Achiziții publice, conflict de interese și incompatibilități"/>
    <s v=""/>
    <s v=""/>
    <s v=""/>
    <s v=""/>
    <s v=""/>
    <s v=""/>
    <s v=""/>
    <s v=""/>
    <s v=""/>
    <s v=""/>
    <s v=""/>
    <s v=""/>
    <s v=""/>
    <s v="Nu știu / Nu răspund"/>
    <s v=""/>
    <s v=""/>
    <s v=""/>
    <x v="0"/>
    <x v="0"/>
    <x v="0"/>
    <x v="0"/>
    <x v="0"/>
    <x v="0"/>
    <x v="0"/>
    <x v="0"/>
    <x v="0"/>
    <x v="0"/>
    <x v="0"/>
    <x v="0"/>
    <x v="0"/>
    <x v="0"/>
    <x v="0"/>
    <x v="0"/>
    <x v="0"/>
    <x v="0"/>
    <x v="0"/>
    <x v="0"/>
    <x v="0"/>
    <x v="0"/>
    <x v="0"/>
    <x v="0"/>
    <x v="0"/>
    <s v=""/>
    <s v="Nu am observat alte efecte"/>
    <s v=""/>
    <s v=""/>
    <s v="Nu știu / Nu răspund"/>
    <s v=""/>
    <s v="Nu știu / Nu răspund"/>
    <s v=""/>
    <s v=""/>
    <s v="Nu știu / Nu răspund"/>
    <s v=""/>
    <s v=""/>
  </r>
  <r>
    <d v="2021-03-11T02:12:09"/>
    <d v="2021-03-11T02:15:50"/>
    <s v="IP Address"/>
    <s v="89.35.192.238"/>
    <n v="100"/>
    <n v="220"/>
    <s v="True"/>
    <d v="2021-03-11T02:15:51"/>
    <s v="R_1IWuBQlHqNpiDts"/>
    <s v=""/>
    <s v=""/>
    <s v="blanaru.liliana@mmanpis.ro"/>
    <s v=""/>
    <n v="46.343597412109375"/>
    <n v="25.796493530273438"/>
    <s v="email"/>
    <s v="RO"/>
    <s v="Instituție publică"/>
    <s v=""/>
    <s v="Da"/>
    <s v="Prevenirea neregulilor și a fraudei"/>
    <s v=""/>
    <s v=""/>
    <s v=""/>
    <s v=""/>
    <s v=""/>
    <s v=""/>
    <s v=""/>
    <s v=""/>
    <s v=""/>
    <s v=""/>
    <s v=""/>
    <s v=""/>
    <s v=""/>
    <s v=""/>
    <s v=""/>
    <s v=""/>
    <s v=""/>
    <x v="0"/>
    <x v="2"/>
    <x v="0"/>
    <x v="1"/>
    <x v="0"/>
    <x v="0"/>
    <x v="0"/>
    <x v="0"/>
    <x v="0"/>
    <x v="0"/>
    <x v="0"/>
    <x v="0"/>
    <x v="0"/>
    <x v="0"/>
    <x v="0"/>
    <x v="0"/>
    <x v="0"/>
    <x v="0"/>
    <x v="0"/>
    <x v="0"/>
    <x v="0"/>
    <x v="0"/>
    <x v="0"/>
    <x v="0"/>
    <x v="0"/>
    <s v=""/>
    <s v="Nu am observat alte efecte"/>
    <s v=""/>
    <s v=""/>
    <s v="În mare măsură"/>
    <s v=""/>
    <s v="Nu știu / Nu răspund"/>
    <s v=""/>
    <s v=""/>
    <s v="Nu știu / Nu răspund"/>
    <s v=""/>
    <s v=""/>
  </r>
  <r>
    <d v="2021-03-11T02:16:57"/>
    <d v="2021-03-11T02:18:35"/>
    <s v="IP Address"/>
    <s v="188.27.7.73"/>
    <n v="100"/>
    <n v="98"/>
    <s v="True"/>
    <d v="2021-03-11T02:18:37"/>
    <s v="R_UlrSmfZRb24CmoV"/>
    <s v=""/>
    <s v=""/>
    <s v="adrian.stancu@caolt.ro"/>
    <s v=""/>
    <n v="44.433303833007813"/>
    <n v="24.36669921875"/>
    <s v="email"/>
    <s v="RO"/>
    <s v="Instituție publică"/>
    <s v=""/>
    <s v="Da"/>
    <s v="Întărirea capacității instituționale și operaționale în sectorul de apă și apă uzată"/>
    <s v=""/>
    <s v=""/>
    <s v=""/>
    <s v=""/>
    <s v=""/>
    <s v=""/>
    <s v=""/>
    <s v=""/>
    <s v=""/>
    <s v=""/>
    <s v=""/>
    <s v=""/>
    <s v=""/>
    <s v=""/>
    <s v=""/>
    <s v=""/>
    <s v=""/>
    <x v="0"/>
    <x v="0"/>
    <x v="0"/>
    <x v="0"/>
    <x v="0"/>
    <x v="0"/>
    <x v="0"/>
    <x v="0"/>
    <x v="0"/>
    <x v="0"/>
    <x v="0"/>
    <x v="0"/>
    <x v="0"/>
    <x v="0"/>
    <x v="0"/>
    <x v="0"/>
    <x v="0"/>
    <x v="0"/>
    <x v="0"/>
    <x v="0"/>
    <x v="0"/>
    <x v="0"/>
    <x v="1"/>
    <x v="0"/>
    <x v="0"/>
    <s v=""/>
    <s v="Nu am observat alte efecte"/>
    <s v=""/>
    <s v=""/>
    <s v="În mare măsură"/>
    <s v=""/>
    <s v="Nu știu / Nu răspund"/>
    <s v=""/>
    <s v=""/>
    <s v="Nu știu / Nu răspund"/>
    <s v=""/>
    <s v=""/>
  </r>
  <r>
    <d v="2021-03-11T02:18:12"/>
    <d v="2021-03-11T02:19:48"/>
    <s v="IP Address"/>
    <s v="213.177.1.194"/>
    <n v="100"/>
    <n v="96"/>
    <s v="True"/>
    <d v="2021-03-11T02:19:49"/>
    <s v="R_oYLRQJh4sBBBmaB"/>
    <s v=""/>
    <s v=""/>
    <s v="elena.pomana@prefecturavalcea.ro"/>
    <s v=""/>
    <n v="45.166702270507813"/>
    <n v="28.80000305175781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20:02"/>
    <d v="2021-03-11T02:25:59"/>
    <s v="IP Address"/>
    <s v="213.177.24.82"/>
    <n v="100"/>
    <n v="357"/>
    <s v="True"/>
    <d v="2021-03-11T02:26:00"/>
    <s v="R_z1iJOhqsHvMmKiJ"/>
    <s v=""/>
    <s v=""/>
    <s v="monica.coseru@anfp.gov.ro"/>
    <s v=""/>
    <n v="47.166702270507813"/>
    <n v="27.600006103515625"/>
    <s v="email"/>
    <s v="RO"/>
    <s v="Instituție publică"/>
    <s v=""/>
    <s v="Da"/>
    <s v="Prevenirea neregulilor și a fraudei,Elaborarea cererilor de rambursare și a rapoartelor de progres"/>
    <s v=""/>
    <s v=""/>
    <s v=""/>
    <s v=""/>
    <s v=""/>
    <s v=""/>
    <s v=""/>
    <s v=""/>
    <s v=""/>
    <s v=""/>
    <s v=""/>
    <s v=""/>
    <s v=""/>
    <s v=""/>
    <s v=""/>
    <s v=""/>
    <s v=""/>
    <x v="0"/>
    <x v="1"/>
    <x v="0"/>
    <x v="0"/>
    <x v="0"/>
    <x v="2"/>
    <x v="9"/>
    <x v="2"/>
    <x v="6"/>
    <x v="4"/>
    <x v="0"/>
    <x v="0"/>
    <x v="0"/>
    <x v="0"/>
    <x v="0"/>
    <x v="0"/>
    <x v="0"/>
    <x v="0"/>
    <x v="0"/>
    <x v="0"/>
    <x v="0"/>
    <x v="0"/>
    <x v="0"/>
    <x v="0"/>
    <x v="0"/>
    <s v=""/>
    <s v="Da, efecte neașteptate pozitive"/>
    <s v="facilitarea networking-ului"/>
    <s v=""/>
    <s v="În foarte mare măsură"/>
    <s v="s-au mentinut si se imbunatatesc"/>
    <s v="Da, factori pozitivi"/>
    <s v="disponibilitatea colegilor din POAT pentru a ne sprijini in intelegerea activitatilor specifice"/>
    <s v=""/>
    <s v="Nu"/>
    <s v=""/>
    <s v=""/>
  </r>
  <r>
    <d v="2021-03-10T07:40:50"/>
    <d v="2021-03-11T02:30:12"/>
    <s v="IP Address"/>
    <s v="213.177.9.2"/>
    <n v="100"/>
    <n v="67762"/>
    <s v="True"/>
    <d v="2021-03-11T02:30:13"/>
    <s v="R_2tKVWfgpZaSdNWR"/>
    <s v=""/>
    <s v=""/>
    <s v="gina.stan@ms.ro"/>
    <s v=""/>
    <n v="44.429092407226563"/>
    <n v="26.100601196289063"/>
    <s v="email"/>
    <s v="RO"/>
    <s v="Instituție publică"/>
    <s v=""/>
    <s v="Da"/>
    <s v="Elaborarea cererilor de finanțare,Elaborarea cererilor de rambursare și a rapoartelor de progres"/>
    <s v=""/>
    <s v=""/>
    <s v=""/>
    <s v=""/>
    <s v=""/>
    <s v=""/>
    <s v=""/>
    <s v=""/>
    <s v=""/>
    <s v=""/>
    <s v=""/>
    <s v=""/>
    <s v=""/>
    <s v=""/>
    <s v=""/>
    <s v=""/>
    <s v=""/>
    <x v="0"/>
    <x v="0"/>
    <x v="0"/>
    <x v="0"/>
    <x v="0"/>
    <x v="2"/>
    <x v="0"/>
    <x v="3"/>
    <x v="0"/>
    <x v="1"/>
    <x v="0"/>
    <x v="0"/>
    <x v="0"/>
    <x v="0"/>
    <x v="0"/>
    <x v="0"/>
    <x v="0"/>
    <x v="0"/>
    <x v="0"/>
    <x v="0"/>
    <x v="0"/>
    <x v="0"/>
    <x v="0"/>
    <x v="0"/>
    <x v="0"/>
    <s v=""/>
    <s v="Nu am observat alte efecte"/>
    <s v=""/>
    <s v=""/>
    <s v="În mare măsură"/>
    <s v="voi continua sa lucrez pe proiecte"/>
    <s v="Nu știu / Nu răspund"/>
    <s v=""/>
    <s v=""/>
    <s v="Nu știu / Nu răspund"/>
    <s v=""/>
    <s v=""/>
  </r>
  <r>
    <d v="2021-03-11T02:30:11"/>
    <d v="2021-03-11T02:34:34"/>
    <s v="IP Address"/>
    <s v="81.196.154.27"/>
    <n v="100"/>
    <n v="263"/>
    <s v="True"/>
    <d v="2021-03-11T02:34:35"/>
    <s v="R_262M645MoUttBkN"/>
    <s v=""/>
    <s v=""/>
    <s v="raluca.galia@yahoo.com"/>
    <s v=""/>
    <n v="44.850006103515625"/>
    <n v="24.86669921875"/>
    <s v="email"/>
    <s v="RO"/>
    <s v="Alt tip de instituție. Vă rugăm să specificați:"/>
    <s v="Niciuna"/>
    <s v="Da"/>
    <s v="Achiziții publice, conflict de interese și incompatibilități,Management de proiect"/>
    <s v=""/>
    <s v=""/>
    <s v=""/>
    <s v=""/>
    <s v=""/>
    <s v=""/>
    <s v=""/>
    <s v=""/>
    <s v=""/>
    <s v=""/>
    <s v=""/>
    <s v=""/>
    <s v=""/>
    <s v="Nu s-au modificat"/>
    <s v=""/>
    <s v=""/>
    <s v=""/>
    <x v="0"/>
    <x v="0"/>
    <x v="0"/>
    <x v="0"/>
    <x v="0"/>
    <x v="0"/>
    <x v="0"/>
    <x v="0"/>
    <x v="0"/>
    <x v="0"/>
    <x v="0"/>
    <x v="0"/>
    <x v="0"/>
    <x v="0"/>
    <x v="1"/>
    <x v="0"/>
    <x v="0"/>
    <x v="0"/>
    <x v="0"/>
    <x v="0"/>
    <x v="0"/>
    <x v="0"/>
    <x v="0"/>
    <x v="0"/>
    <x v="0"/>
    <s v=""/>
    <s v="Nu am observat alte efecte"/>
    <s v=""/>
    <s v=""/>
    <s v="În mare măsură"/>
    <s v="Informarea"/>
    <s v="Nu"/>
    <s v=""/>
    <s v=""/>
    <s v="Nu știu / Nu răspund"/>
    <s v=""/>
    <s v=""/>
  </r>
  <r>
    <d v="2021-03-11T02:36:19"/>
    <d v="2021-03-11T02:36:38"/>
    <s v="IP Address"/>
    <s v="83.103.165.232"/>
    <n v="100"/>
    <n v="18"/>
    <s v="True"/>
    <d v="2021-03-11T02:36:39"/>
    <s v="R_0va8FVMMNPewVjP"/>
    <s v=""/>
    <s v=""/>
    <s v="achizitii@gmail.com"/>
    <s v=""/>
    <n v="45.414093017578125"/>
    <n v="23.36120605468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35:06"/>
    <d v="2021-03-11T02:36:58"/>
    <s v="IP Address"/>
    <s v="86.120.14.234"/>
    <n v="100"/>
    <n v="112"/>
    <s v="True"/>
    <d v="2021-03-11T02:37:00"/>
    <s v="R_1d5gvUua5nsqRe6"/>
    <s v=""/>
    <s v=""/>
    <s v="lucica.dumitru@mfinante.ro"/>
    <s v=""/>
    <n v="44.429092407226563"/>
    <n v="26.100601196289063"/>
    <s v="email"/>
    <s v="RO"/>
    <s v="Instituție publică"/>
    <s v=""/>
    <s v="Da"/>
    <s v="Achiziții publice, conflict de interese și incompatibilități"/>
    <s v=""/>
    <s v=""/>
    <s v=""/>
    <s v=""/>
    <s v=""/>
    <s v=""/>
    <s v=""/>
    <s v=""/>
    <s v=""/>
    <s v=""/>
    <s v=""/>
    <s v=""/>
    <s v=""/>
    <s v="Nu știu / Nu răspund"/>
    <s v=""/>
    <s v=""/>
    <s v=""/>
    <x v="0"/>
    <x v="0"/>
    <x v="0"/>
    <x v="0"/>
    <x v="0"/>
    <x v="0"/>
    <x v="0"/>
    <x v="0"/>
    <x v="0"/>
    <x v="0"/>
    <x v="0"/>
    <x v="0"/>
    <x v="0"/>
    <x v="0"/>
    <x v="0"/>
    <x v="0"/>
    <x v="0"/>
    <x v="0"/>
    <x v="0"/>
    <x v="0"/>
    <x v="0"/>
    <x v="0"/>
    <x v="0"/>
    <x v="0"/>
    <x v="0"/>
    <s v=""/>
    <s v="Nu am observat alte efecte"/>
    <s v=""/>
    <s v=""/>
    <s v="Nu știu / Nu răspund"/>
    <s v=""/>
    <s v="Nu știu / Nu răspund"/>
    <s v=""/>
    <s v=""/>
    <s v="Nu știu / Nu răspund"/>
    <s v=""/>
    <s v=""/>
  </r>
  <r>
    <d v="2021-03-11T02:36:27"/>
    <d v="2021-03-11T02:38:13"/>
    <s v="IP Address"/>
    <s v="109.99.210.254"/>
    <n v="100"/>
    <n v="106"/>
    <s v="True"/>
    <d v="2021-03-11T02:38:14"/>
    <s v="R_27HlQ3x2VHirhVi"/>
    <s v=""/>
    <s v=""/>
    <s v="grigore_mia@yahoo.com"/>
    <s v=""/>
    <n v="44.5614013671875"/>
    <n v="25.94889831542968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1T02:23:28"/>
    <d v="2021-03-11T02:40:59"/>
    <s v="IP Address"/>
    <s v="213.177.24.82"/>
    <n v="100"/>
    <n v="1051"/>
    <s v="True"/>
    <d v="2021-03-11T02:41:00"/>
    <s v="R_2VeARJ8hsPO6Gla"/>
    <s v=""/>
    <s v=""/>
    <s v="corina.nita@anfp.gov.ro"/>
    <s v=""/>
    <n v="47.166702270507813"/>
    <n v="27.600006103515625"/>
    <s v="email"/>
    <s v="RO"/>
    <s v="Instituție publică"/>
    <s v=""/>
    <s v="Da"/>
    <s v="Prevenirea neregulilor și a fraudei,Elaborarea cererilor de rambursare și a rapoartelor de progres"/>
    <s v=""/>
    <s v=""/>
    <s v=""/>
    <s v=""/>
    <s v=""/>
    <s v=""/>
    <s v=""/>
    <s v=""/>
    <s v=""/>
    <s v=""/>
    <s v=""/>
    <s v=""/>
    <s v=""/>
    <s v=""/>
    <s v=""/>
    <s v=""/>
    <s v=""/>
    <x v="0"/>
    <x v="1"/>
    <x v="0"/>
    <x v="0"/>
    <x v="0"/>
    <x v="1"/>
    <x v="10"/>
    <x v="3"/>
    <x v="7"/>
    <x v="2"/>
    <x v="0"/>
    <x v="0"/>
    <x v="0"/>
    <x v="0"/>
    <x v="0"/>
    <x v="0"/>
    <x v="0"/>
    <x v="0"/>
    <x v="0"/>
    <x v="0"/>
    <x v="0"/>
    <x v="0"/>
    <x v="0"/>
    <x v="0"/>
    <x v="0"/>
    <s v=""/>
    <s v="Nu am observat alte efecte"/>
    <s v=""/>
    <s v=""/>
    <s v="În mică măsură"/>
    <s v=""/>
    <s v="Nu"/>
    <s v=""/>
    <s v=""/>
    <s v="Nu"/>
    <s v=""/>
    <s v=""/>
  </r>
  <r>
    <d v="2021-03-11T02:37:53"/>
    <d v="2021-03-11T02:41:01"/>
    <s v="IP Address"/>
    <s v="213.177.9.187"/>
    <n v="100"/>
    <n v="188"/>
    <s v="True"/>
    <d v="2021-03-11T02:41:02"/>
    <s v="R_3RsaoFzKMJ86oXQ"/>
    <s v=""/>
    <s v=""/>
    <s v="cleo_antoniu@yahoo.com"/>
    <s v=""/>
    <n v="46.343597412109375"/>
    <n v="25.796493530273438"/>
    <s v="email"/>
    <s v="RO"/>
    <s v="Instituție publică"/>
    <s v=""/>
    <s v="Da"/>
    <s v="Achiziții publice, conflict de interese și incompatibilități,Prevenirea neregulilor și a fraudei"/>
    <s v=""/>
    <s v=""/>
    <s v=""/>
    <s v=""/>
    <s v=""/>
    <s v=""/>
    <s v=""/>
    <s v=""/>
    <s v=""/>
    <s v=""/>
    <s v=""/>
    <s v=""/>
    <s v=""/>
    <s v="Nu știu / Nu răspund"/>
    <s v=""/>
    <s v=""/>
    <s v=""/>
    <x v="0"/>
    <x v="4"/>
    <x v="0"/>
    <x v="0"/>
    <x v="0"/>
    <x v="0"/>
    <x v="0"/>
    <x v="0"/>
    <x v="0"/>
    <x v="0"/>
    <x v="0"/>
    <x v="0"/>
    <x v="0"/>
    <x v="0"/>
    <x v="0"/>
    <x v="0"/>
    <x v="0"/>
    <x v="0"/>
    <x v="0"/>
    <x v="0"/>
    <x v="0"/>
    <x v="0"/>
    <x v="0"/>
    <x v="0"/>
    <x v="0"/>
    <s v=""/>
    <s v="Nu am observat alte efecte,Nu știu"/>
    <s v=""/>
    <s v=""/>
    <s v="Nu știu / Nu răspund"/>
    <s v=""/>
    <s v="Nu știu / Nu răspund"/>
    <s v=""/>
    <s v=""/>
    <s v="Nu știu / Nu răspund"/>
    <s v=""/>
    <s v=""/>
  </r>
  <r>
    <d v="2021-03-11T02:42:19"/>
    <d v="2021-03-11T02:42:55"/>
    <s v="IP Address"/>
    <s v="89.35.192.238"/>
    <n v="100"/>
    <n v="36"/>
    <s v="True"/>
    <d v="2021-03-11T02:42:56"/>
    <s v="R_0BNO0ofVjo2NRrX"/>
    <s v=""/>
    <s v=""/>
    <s v="olteanu.elena@mmanpis.ro"/>
    <s v=""/>
    <n v="46.343597412109375"/>
    <n v="25.7964935302734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37:46"/>
    <d v="2021-03-11T02:49:42"/>
    <s v="IP Address"/>
    <s v="86.121.166.174"/>
    <n v="100"/>
    <n v="715"/>
    <s v="True"/>
    <d v="2021-03-11T02:49:43"/>
    <s v="R_0kwPTGvs5LRuC4x"/>
    <s v=""/>
    <s v=""/>
    <s v="corina.manolache@fonduri-ue.ro"/>
    <s v=""/>
    <n v="44.429092407226563"/>
    <n v="26.100601196289063"/>
    <s v="email"/>
    <s v="RO"/>
    <s v="Instituție publică"/>
    <s v=""/>
    <s v="Da"/>
    <s v="Elaborarea cererilor de finanțare,Elaborarea cererilor de rambursare și a rapoartelor de progres"/>
    <s v=""/>
    <s v=""/>
    <s v=""/>
    <s v=""/>
    <s v=""/>
    <s v=""/>
    <s v=""/>
    <s v=""/>
    <s v=""/>
    <s v=""/>
    <s v=""/>
    <s v=""/>
    <s v=""/>
    <s v=""/>
    <s v=""/>
    <s v=""/>
    <s v=""/>
    <x v="0"/>
    <x v="0"/>
    <x v="0"/>
    <x v="0"/>
    <x v="0"/>
    <x v="1"/>
    <x v="0"/>
    <x v="3"/>
    <x v="0"/>
    <x v="1"/>
    <x v="0"/>
    <x v="0"/>
    <x v="0"/>
    <x v="0"/>
    <x v="0"/>
    <x v="0"/>
    <x v="0"/>
    <x v="0"/>
    <x v="0"/>
    <x v="0"/>
    <x v="0"/>
    <x v="0"/>
    <x v="0"/>
    <x v="0"/>
    <x v="0"/>
    <s v=""/>
    <s v="Da, efecte neașteptate pozitive"/>
    <s v=""/>
    <s v=""/>
    <s v="În mare măsură"/>
    <s v=""/>
    <s v="Da, factori pozitivi"/>
    <s v=""/>
    <s v=""/>
    <s v="Nu"/>
    <s v=""/>
    <s v=""/>
  </r>
  <r>
    <d v="2021-03-11T02:48:25"/>
    <d v="2021-03-11T02:51:29"/>
    <s v="IP Address"/>
    <s v="89.123.254.194"/>
    <n v="100"/>
    <n v="184"/>
    <s v="True"/>
    <d v="2021-03-11T02:51:30"/>
    <s v="R_2uVb733f31d3jMB"/>
    <s v=""/>
    <s v=""/>
    <s v="madi_nistor63@yahoo.com"/>
    <s v=""/>
    <n v="45.887496948242188"/>
    <n v="22.888397216796875"/>
    <s v="email"/>
    <s v="RO"/>
    <s v="Instituție publică"/>
    <s v=""/>
    <s v="Da"/>
    <s v="Aplicarea legislației în domeniul ajutorului de stat"/>
    <s v=""/>
    <s v="Au crescut în mare măsură"/>
    <s v=""/>
    <s v="În foarte mare măsură"/>
    <s v=""/>
    <s v=""/>
    <s v=""/>
    <s v=""/>
    <s v=""/>
    <s v=""/>
    <s v=""/>
    <s v=""/>
    <s v=""/>
    <s v=""/>
    <s v=""/>
    <s v=""/>
    <s v=""/>
    <x v="0"/>
    <x v="0"/>
    <x v="0"/>
    <x v="0"/>
    <x v="0"/>
    <x v="0"/>
    <x v="0"/>
    <x v="0"/>
    <x v="0"/>
    <x v="0"/>
    <x v="0"/>
    <x v="0"/>
    <x v="0"/>
    <x v="0"/>
    <x v="0"/>
    <x v="0"/>
    <x v="0"/>
    <x v="0"/>
    <x v="0"/>
    <x v="0"/>
    <x v="0"/>
    <x v="0"/>
    <x v="0"/>
    <x v="0"/>
    <x v="0"/>
    <s v=""/>
    <s v="Da, efecte neașteptate pozitive"/>
    <s v=""/>
    <s v=""/>
    <s v="În mare măsură"/>
    <s v=""/>
    <s v="Da, factori pozitivi"/>
    <s v=""/>
    <s v=""/>
    <s v="Da, factori pozitivi"/>
    <s v=""/>
    <s v=""/>
  </r>
  <r>
    <d v="2021-03-11T03:05:37"/>
    <d v="2021-03-11T03:07:17"/>
    <s v="IP Address"/>
    <s v="213.177.4.234"/>
    <n v="100"/>
    <n v="99"/>
    <s v="True"/>
    <d v="2021-03-11T03:07:19"/>
    <s v="R_3M04pxL2Z02RNpJ"/>
    <s v=""/>
    <s v=""/>
    <s v="alin.danciu@fonduri-ue.ro"/>
    <s v=""/>
    <n v="44.429092407226563"/>
    <n v="26.100601196289063"/>
    <s v="email"/>
    <s v="RO"/>
    <s v="Instituție publică"/>
    <s v=""/>
    <s v="Da"/>
    <s v="Accesarea fondurilor europene,Elaborarea cererilor de finanțare"/>
    <s v=""/>
    <s v=""/>
    <s v=""/>
    <s v=""/>
    <s v=""/>
    <s v="Nu s-au modificat"/>
    <s v=""/>
    <s v=""/>
    <s v=""/>
    <s v=""/>
    <s v=""/>
    <s v=""/>
    <s v=""/>
    <s v=""/>
    <s v=""/>
    <s v=""/>
    <s v=""/>
    <x v="0"/>
    <x v="0"/>
    <x v="0"/>
    <x v="0"/>
    <x v="0"/>
    <x v="3"/>
    <x v="0"/>
    <x v="0"/>
    <x v="0"/>
    <x v="0"/>
    <x v="0"/>
    <x v="0"/>
    <x v="0"/>
    <x v="0"/>
    <x v="0"/>
    <x v="0"/>
    <x v="0"/>
    <x v="0"/>
    <x v="0"/>
    <x v="0"/>
    <x v="0"/>
    <x v="0"/>
    <x v="0"/>
    <x v="0"/>
    <x v="0"/>
    <s v=""/>
    <s v="Nu am observat alte efecte"/>
    <s v=""/>
    <s v=""/>
    <s v="Nu știu / Nu răspund"/>
    <s v=""/>
    <s v="Da, factori pozitivi"/>
    <s v=""/>
    <s v=""/>
    <s v="Da, factori pozitivi"/>
    <s v=""/>
    <s v=""/>
  </r>
  <r>
    <d v="2021-03-11T03:07:41"/>
    <d v="2021-03-11T03:08:30"/>
    <s v="IP Address"/>
    <s v="81.196.33.7"/>
    <n v="100"/>
    <n v="49"/>
    <s v="True"/>
    <d v="2021-03-11T03:08:31"/>
    <s v="R_1n0xDMfaqiG2Ob1"/>
    <s v=""/>
    <s v=""/>
    <s v="Katalin.bodor@aquatim.ro"/>
    <s v=""/>
    <n v="45.753692626953125"/>
    <n v="21.2256927490234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3:22:47"/>
    <d v="2021-03-11T03:24:05"/>
    <s v="IP Address"/>
    <s v="94.53.210.85"/>
    <n v="100"/>
    <n v="77"/>
    <s v="True"/>
    <d v="2021-03-11T03:24:06"/>
    <s v="R_1cUDtXl5qcZ59SB"/>
    <s v=""/>
    <s v=""/>
    <s v="costeaioana@zalausj.ro"/>
    <s v=""/>
    <n v="47.199996948242188"/>
    <n v="23.05000305175781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3:51:37"/>
    <d v="2021-03-11T03:56:06"/>
    <s v="IP Address"/>
    <s v="109.96.145.35"/>
    <n v="100"/>
    <n v="268"/>
    <s v="True"/>
    <d v="2021-03-11T03:56:07"/>
    <s v="R_ag70o9N0e0QlULn"/>
    <s v=""/>
    <s v=""/>
    <s v="iulia.jordan@yahoo.com"/>
    <s v=""/>
    <n v="44.958999633789063"/>
    <n v="24.942001342773438"/>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3:56:20"/>
    <d v="2021-03-11T04:04:16"/>
    <s v="IP Address"/>
    <s v="46.97.176.121"/>
    <n v="100"/>
    <n v="475"/>
    <s v="True"/>
    <d v="2021-03-11T04:04:16"/>
    <s v="R_3qeSjeo26jPRDEu"/>
    <s v=""/>
    <s v=""/>
    <s v="gabrielle1c@yahoo.com"/>
    <s v=""/>
    <n v="44.925399780273438"/>
    <n v="25.456695556640625"/>
    <s v="email"/>
    <s v="RO"/>
    <s v="Instituție publică"/>
    <s v=""/>
    <s v="Da"/>
    <s v="Prevenirea neregulilor și a fraudei"/>
    <s v=""/>
    <s v=""/>
    <s v=""/>
    <s v=""/>
    <s v=""/>
    <s v=""/>
    <s v=""/>
    <s v=""/>
    <s v=""/>
    <s v=""/>
    <s v=""/>
    <s v=""/>
    <s v=""/>
    <s v=""/>
    <s v=""/>
    <s v=""/>
    <s v=""/>
    <x v="0"/>
    <x v="3"/>
    <x v="0"/>
    <x v="3"/>
    <x v="0"/>
    <x v="0"/>
    <x v="0"/>
    <x v="0"/>
    <x v="0"/>
    <x v="0"/>
    <x v="0"/>
    <x v="0"/>
    <x v="0"/>
    <x v="0"/>
    <x v="0"/>
    <x v="0"/>
    <x v="0"/>
    <x v="0"/>
    <x v="0"/>
    <x v="0"/>
    <x v="0"/>
    <x v="0"/>
    <x v="0"/>
    <x v="0"/>
    <x v="0"/>
    <s v=""/>
    <s v="Nu am observat alte efecte"/>
    <s v=""/>
    <s v=""/>
    <s v="În mare măsură"/>
    <s v=""/>
    <s v="Da, factori pozitivi"/>
    <s v=""/>
    <s v=""/>
    <s v="Da, factori pozitivi"/>
    <s v=""/>
    <s v=""/>
  </r>
  <r>
    <d v="2021-03-11T03:59:28"/>
    <d v="2021-03-11T04:05:09"/>
    <s v="IP Address"/>
    <s v="188.26.8.48"/>
    <n v="100"/>
    <n v="340"/>
    <s v="True"/>
    <d v="2021-03-11T04:05:10"/>
    <s v="R_3HAKjVj4jZnmygB"/>
    <s v=""/>
    <s v=""/>
    <s v="veronica.guta@anap.gov.ro"/>
    <s v=""/>
    <n v="44.38330078125"/>
    <n v="26.16670227050781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1T04:05:56"/>
    <d v="2021-03-11T04:10:17"/>
    <s v="IP Address"/>
    <s v="5.14.133.200"/>
    <n v="100"/>
    <n v="260"/>
    <s v="True"/>
    <d v="2021-03-11T04:10:18"/>
    <s v="R_2EuBdM1NMZKRhyM"/>
    <s v=""/>
    <s v=""/>
    <s v="niculabogdanion@yahoo.com"/>
    <s v=""/>
    <n v="44.429092407226563"/>
    <n v="26.100601196289063"/>
    <s v="email"/>
    <s v="RO"/>
    <s v="Instituție publică"/>
    <s v=""/>
    <s v="Da"/>
    <s v="Accesarea fondurilor europene"/>
    <s v=""/>
    <s v=""/>
    <s v=""/>
    <s v=""/>
    <s v=""/>
    <s v="Au crescut în mare măsură"/>
    <s v="Am intocmit cerere de rambursare pt un proiect prin PNDR_x000a_Am reusit sa deblochez proiectul de implentare WI FI 4 EU"/>
    <s v="În foarte mare măsură"/>
    <s v="De la un novice in domeniu am ajuns sa-mi dau si cu parerea!"/>
    <s v="În mare măsură"/>
    <s v="În mare măsură"/>
    <s v="În mică măsură"/>
    <s v="În mare măsură"/>
    <s v=""/>
    <s v=""/>
    <s v=""/>
    <s v=""/>
    <x v="0"/>
    <x v="0"/>
    <x v="0"/>
    <x v="0"/>
    <x v="0"/>
    <x v="0"/>
    <x v="0"/>
    <x v="0"/>
    <x v="0"/>
    <x v="0"/>
    <x v="0"/>
    <x v="0"/>
    <x v="0"/>
    <x v="0"/>
    <x v="0"/>
    <x v="0"/>
    <x v="0"/>
    <x v="0"/>
    <x v="0"/>
    <x v="0"/>
    <x v="0"/>
    <x v="0"/>
    <x v="0"/>
    <x v="0"/>
    <x v="0"/>
    <s v=""/>
    <s v="Da, efecte neașteptate pozitive"/>
    <s v="Intelegerea limbajului intortocheat al ghidurilor de finantare"/>
    <s v=""/>
    <s v="În mare măsură"/>
    <s v="Aplicabilitate "/>
    <s v="Da, factori pozitivi"/>
    <s v="Exemplificare obiectiva"/>
    <s v=""/>
    <s v="Da, factori pozitivi"/>
    <s v="Modul de colaborare cu celelalte compatimente"/>
    <s v=""/>
  </r>
  <r>
    <d v="2021-03-11T03:36:29"/>
    <d v="2021-03-11T04:11:56"/>
    <s v="IP Address"/>
    <s v="5.2.171.201"/>
    <n v="100"/>
    <n v="2126"/>
    <s v="True"/>
    <d v="2021-03-11T04:11:57"/>
    <s v="R_2D66aOCFgOxn5uh"/>
    <s v=""/>
    <s v=""/>
    <s v="programe@cjalba.ro"/>
    <s v=""/>
    <n v="46.064102172851563"/>
    <n v="23.595306396484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3:33:50"/>
    <d v="2021-03-11T04:15:23"/>
    <s v="IP Address"/>
    <s v="89.120.113.50"/>
    <n v="100"/>
    <n v="2493"/>
    <s v="True"/>
    <d v="2021-03-11T04:15:24"/>
    <s v="R_29mFUshHoJN2VPK"/>
    <s v=""/>
    <s v=""/>
    <s v="dvaly2000@yahoo.com"/>
    <s v=""/>
    <n v="45.887496948242188"/>
    <n v="22.888397216796875"/>
    <s v="email"/>
    <s v="RO"/>
    <s v="Instituție publică"/>
    <s v=""/>
    <s v="Da"/>
    <s v="Achiziții publice, conflict de interese și incompatibilități"/>
    <s v=""/>
    <s v=""/>
    <s v=""/>
    <s v=""/>
    <s v=""/>
    <s v=""/>
    <s v=""/>
    <s v=""/>
    <s v=""/>
    <s v=""/>
    <s v=""/>
    <s v=""/>
    <s v=""/>
    <s v="Au crescut în mare măsură"/>
    <s v=""/>
    <s v="Nu știu / Nu răspund"/>
    <s v=""/>
    <x v="0"/>
    <x v="0"/>
    <x v="0"/>
    <x v="0"/>
    <x v="0"/>
    <x v="0"/>
    <x v="0"/>
    <x v="0"/>
    <x v="0"/>
    <x v="0"/>
    <x v="0"/>
    <x v="0"/>
    <x v="0"/>
    <x v="0"/>
    <x v="0"/>
    <x v="0"/>
    <x v="0"/>
    <x v="0"/>
    <x v="0"/>
    <x v="0"/>
    <x v="0"/>
    <x v="0"/>
    <x v="0"/>
    <x v="0"/>
    <x v="0"/>
    <s v=""/>
    <s v="Nu am observat alte efecte"/>
    <s v=""/>
    <s v=""/>
    <s v="Nu știu / Nu răspund"/>
    <s v=""/>
    <s v="Da, factori pozitivi"/>
    <s v=""/>
    <s v=""/>
    <s v="Nu știu / Nu răspund"/>
    <s v=""/>
    <s v=""/>
  </r>
  <r>
    <d v="2021-03-11T02:42:50"/>
    <d v="2021-03-11T04:17:25"/>
    <s v="IP Address"/>
    <s v="81.196.248.244"/>
    <n v="100"/>
    <n v="5674"/>
    <s v="True"/>
    <d v="2021-03-11T04:17:26"/>
    <s v="R_2YXpZhT1e9YL5xP"/>
    <s v=""/>
    <s v=""/>
    <s v="diana.iliescu@fonduri-ue.ro"/>
    <s v=""/>
    <n v="44.391098022460938"/>
    <n v="26.12249755859375"/>
    <s v="email"/>
    <s v="RO"/>
    <s v="Instituție publică"/>
    <s v=""/>
    <s v="Da"/>
    <s v="Elaborarea cererilor de finanțare"/>
    <s v=""/>
    <s v=""/>
    <s v=""/>
    <s v=""/>
    <s v=""/>
    <s v=""/>
    <s v=""/>
    <s v=""/>
    <s v=""/>
    <s v=""/>
    <s v=""/>
    <s v=""/>
    <s v=""/>
    <s v=""/>
    <s v=""/>
    <s v=""/>
    <s v=""/>
    <x v="0"/>
    <x v="0"/>
    <x v="0"/>
    <x v="0"/>
    <x v="0"/>
    <x v="3"/>
    <x v="0"/>
    <x v="0"/>
    <x v="0"/>
    <x v="0"/>
    <x v="0"/>
    <x v="0"/>
    <x v="0"/>
    <x v="0"/>
    <x v="0"/>
    <x v="0"/>
    <x v="0"/>
    <x v="0"/>
    <x v="0"/>
    <x v="0"/>
    <x v="0"/>
    <x v="0"/>
    <x v="0"/>
    <x v="0"/>
    <x v="0"/>
    <s v=""/>
    <s v="Nu am observat alte efecte"/>
    <s v=""/>
    <s v=""/>
    <s v="În mare măsură"/>
    <s v="Notiunile referitoare la tematicile abordate in cadrul sesiunilor de instruire vor continua sa aiba aplicabilitate si in exercitiul financiar subsecvent."/>
    <s v="Da, factori negativi"/>
    <s v=""/>
    <s v="La nivelul factorilor interni se constata o tendinta accentuata in ceea ce priveste supra-normarea si supra-verificarea, contrar cerintelor de simplificare la nivelul tuturor PO, afectatnd eficacitatea sesiunilor de instruire in aplicarea unor proceduri greoaie si excesive."/>
    <s v="Nu"/>
    <s v=""/>
    <s v=""/>
  </r>
  <r>
    <d v="2021-03-11T04:15:41"/>
    <d v="2021-03-11T04:18:27"/>
    <s v="IP Address"/>
    <s v="213.177.15.122"/>
    <n v="100"/>
    <n v="165"/>
    <s v="True"/>
    <d v="2021-03-11T04:18:28"/>
    <s v="R_2X6vWdrOcI9e2Hg"/>
    <s v=""/>
    <s v=""/>
    <s v="elena.laura@yahoo.ro"/>
    <s v=""/>
    <n v="45.266693115234375"/>
    <n v="27.983306884765625"/>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Nu știu / Nu răspund"/>
    <s v=""/>
    <s v="Nu știu / Nu răspund"/>
    <s v=""/>
    <s v=""/>
    <s v="Nu știu / Nu răspund"/>
    <s v=""/>
    <s v=""/>
  </r>
  <r>
    <d v="2021-03-11T04:34:03"/>
    <d v="2021-03-11T04:34:38"/>
    <s v="IP Address"/>
    <s v="46.243.116.135"/>
    <n v="100"/>
    <n v="34"/>
    <s v="True"/>
    <d v="2021-03-11T04:34:39"/>
    <s v="R_sYdfQJsDcUMq5I5"/>
    <s v=""/>
    <s v=""/>
    <s v="alina.muresan@eli-np.ro"/>
    <s v=""/>
    <n v="44.429092407226563"/>
    <n v="26.100601196289063"/>
    <s v="email"/>
    <s v="RO"/>
    <s v="Alt tip de instituție. Vă rugăm să specificați:"/>
    <s v="INCD"/>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1T02:26:22"/>
    <d v="2021-03-11T04:38:14"/>
    <s v="IP Address"/>
    <s v="213.177.24.108"/>
    <n v="100"/>
    <n v="7911"/>
    <s v="True"/>
    <d v="2021-03-11T04:38:15"/>
    <s v="R_1DGU5CoNtleHWUI"/>
    <s v=""/>
    <s v=""/>
    <s v="daniela.hrimiuc@gmail.com"/>
    <s v=""/>
    <n v="47.166702270507813"/>
    <n v="27.600006103515625"/>
    <s v="email"/>
    <s v="RO"/>
    <s v="Instituție publică"/>
    <s v=""/>
    <s v="Da"/>
    <s v="Management de proiect"/>
    <s v=""/>
    <s v=""/>
    <s v=""/>
    <s v=""/>
    <s v=""/>
    <s v=""/>
    <s v=""/>
    <s v=""/>
    <s v=""/>
    <s v=""/>
    <s v=""/>
    <s v=""/>
    <s v=""/>
    <s v=""/>
    <s v=""/>
    <s v=""/>
    <s v=""/>
    <x v="0"/>
    <x v="0"/>
    <x v="0"/>
    <x v="0"/>
    <x v="0"/>
    <x v="0"/>
    <x v="0"/>
    <x v="0"/>
    <x v="0"/>
    <x v="0"/>
    <x v="0"/>
    <x v="0"/>
    <x v="0"/>
    <x v="0"/>
    <x v="1"/>
    <x v="0"/>
    <x v="0"/>
    <x v="0"/>
    <x v="0"/>
    <x v="0"/>
    <x v="0"/>
    <x v="0"/>
    <x v="0"/>
    <x v="0"/>
    <x v="0"/>
    <s v=""/>
    <s v="Nu am observat alte efecte"/>
    <s v=""/>
    <s v=""/>
    <s v="Nu știu / Nu răspund"/>
    <s v=""/>
    <s v="Nu"/>
    <s v=""/>
    <s v=""/>
    <s v="Nu"/>
    <s v=""/>
    <s v=""/>
  </r>
  <r>
    <d v="2021-03-11T05:35:11"/>
    <d v="2021-03-11T05:35:34"/>
    <s v="IP Address"/>
    <s v="188.27.6.237"/>
    <n v="100"/>
    <n v="23"/>
    <s v="True"/>
    <d v="2021-03-11T05:35:36"/>
    <s v="R_xu9qi1CVt7cuYwh"/>
    <s v=""/>
    <s v=""/>
    <s v="victoria.zugravu@cjolt.ro"/>
    <s v=""/>
    <n v="44.433303833007813"/>
    <n v="24.366699218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10:50"/>
    <d v="2021-03-11T05:50:43"/>
    <s v="IP Address"/>
    <s v="5.2.247.109"/>
    <n v="100"/>
    <n v="13193"/>
    <s v="True"/>
    <d v="2021-03-11T05:50:44"/>
    <s v="R_2Tu5X1XM3QXU2Xc"/>
    <s v=""/>
    <s v=""/>
    <s v="aurelia.catanoiu@apavil.ro"/>
    <s v=""/>
    <n v="45.100906372070313"/>
    <n v="24.35899353027343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1T04:54:51"/>
    <d v="2021-03-11T05:57:15"/>
    <s v="IP Address"/>
    <s v="213.177.19.62"/>
    <n v="100"/>
    <n v="3744"/>
    <s v="True"/>
    <d v="2021-03-11T05:57:17"/>
    <s v="R_1jMTAsYY5f9giE5"/>
    <s v=""/>
    <s v=""/>
    <s v="ionel.tescaru@anrsc.ro"/>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1T02:53:26"/>
    <d v="2021-03-11T05:57:48"/>
    <s v="IP Address"/>
    <s v="92.86.22.50"/>
    <n v="100"/>
    <n v="11062"/>
    <s v="True"/>
    <d v="2021-03-11T05:57:49"/>
    <s v="R_33sC0TXfKP7AqDD"/>
    <s v=""/>
    <s v=""/>
    <s v="primaria.victoria@yahoo.com"/>
    <s v=""/>
    <n v="47.166702270507813"/>
    <n v="27.60000610351562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1T05:56:30"/>
    <d v="2021-03-11T05:59:08"/>
    <s v="IP Address"/>
    <s v="81.196.174.52"/>
    <n v="100"/>
    <n v="157"/>
    <s v="True"/>
    <d v="2021-03-11T05:59:10"/>
    <s v="R_3lLYUx85WbyCLkM"/>
    <s v=""/>
    <s v=""/>
    <s v="r.mariana41@yahoo.com"/>
    <s v=""/>
    <n v="45.699996948242188"/>
    <n v="27.18330383300781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Da, efecte neașteptate pozitive"/>
    <s v=""/>
    <s v=""/>
    <s v="În mare măsură"/>
    <s v=""/>
    <s v="Da, factori pozitivi"/>
    <s v="Buna comunicare"/>
    <s v=""/>
    <s v="Da, factori pozitivi"/>
    <s v="Gratuitatea cursurilor"/>
    <s v=""/>
  </r>
  <r>
    <d v="2021-03-11T05:49:37"/>
    <d v="2021-03-11T06:00:42"/>
    <s v="IP Address"/>
    <s v="213.177.17.70"/>
    <n v="100"/>
    <n v="664"/>
    <s v="True"/>
    <d v="2021-03-11T06:00:43"/>
    <s v="R_2xY1mE11Au3kglO"/>
    <s v=""/>
    <s v=""/>
    <s v="marius.stoian@control.ro"/>
    <s v=""/>
    <n v="44.429092407226563"/>
    <n v="26.100601196289063"/>
    <s v="email"/>
    <s v="RO"/>
    <s v="Instituție publică"/>
    <s v=""/>
    <s v="Da"/>
    <s v="Achiziții publice, conflict de interese și incompatibilități,Prevenirea neregulilor și a fraudei,Elaborarea cererilor de finanțare"/>
    <s v=""/>
    <s v=""/>
    <s v=""/>
    <s v=""/>
    <s v=""/>
    <s v=""/>
    <s v=""/>
    <s v=""/>
    <s v=""/>
    <s v=""/>
    <s v=""/>
    <s v=""/>
    <s v=""/>
    <s v="Nu știu / Nu răspund"/>
    <s v=""/>
    <s v=""/>
    <s v=""/>
    <x v="0"/>
    <x v="2"/>
    <x v="0"/>
    <x v="3"/>
    <x v="0"/>
    <x v="4"/>
    <x v="0"/>
    <x v="0"/>
    <x v="0"/>
    <x v="0"/>
    <x v="0"/>
    <x v="0"/>
    <x v="0"/>
    <x v="0"/>
    <x v="0"/>
    <x v="0"/>
    <x v="0"/>
    <x v="0"/>
    <x v="0"/>
    <x v="0"/>
    <x v="0"/>
    <x v="0"/>
    <x v="0"/>
    <x v="0"/>
    <x v="0"/>
    <s v=""/>
    <s v="Nu am observat alte efecte"/>
    <s v=""/>
    <s v=""/>
    <s v="În mare măsură"/>
    <s v="consider ca urmeaza sa utilizez in continuare informatiile acumulate"/>
    <s v="Da, factori pozitivi"/>
    <s v="formatorii au fost bine pregatiti"/>
    <s v=""/>
    <s v="Nu"/>
    <s v=""/>
    <s v=""/>
  </r>
  <r>
    <d v="2021-03-11T06:01:05"/>
    <d v="2021-03-11T06:05:47"/>
    <s v="IP Address"/>
    <s v="213.177.24.82"/>
    <n v="100"/>
    <n v="282"/>
    <s v="True"/>
    <d v="2021-03-11T06:05:48"/>
    <s v="R_3npijbemtU3Xo8h"/>
    <s v=""/>
    <s v=""/>
    <s v="catalina.cipu@anfp.gov.ro"/>
    <s v=""/>
    <n v="47.166702270507813"/>
    <n v="27.600006103515625"/>
    <s v="email"/>
    <s v="RO"/>
    <s v="Instituție publică"/>
    <s v=""/>
    <s v="Da"/>
    <s v="Achiziții publice, conflict de interese și incompatibilități,Elaborarea cererilor de rambursare și a rapoartelor de progres"/>
    <s v=""/>
    <s v=""/>
    <s v=""/>
    <s v=""/>
    <s v=""/>
    <s v=""/>
    <s v=""/>
    <s v=""/>
    <s v=""/>
    <s v=""/>
    <s v=""/>
    <s v=""/>
    <s v=""/>
    <s v="Nu s-au modificat"/>
    <s v=""/>
    <s v=""/>
    <s v=""/>
    <x v="0"/>
    <x v="0"/>
    <x v="0"/>
    <x v="0"/>
    <x v="0"/>
    <x v="1"/>
    <x v="11"/>
    <x v="2"/>
    <x v="0"/>
    <x v="2"/>
    <x v="0"/>
    <x v="0"/>
    <x v="0"/>
    <x v="0"/>
    <x v="0"/>
    <x v="0"/>
    <x v="0"/>
    <x v="0"/>
    <x v="0"/>
    <x v="0"/>
    <x v="0"/>
    <x v="0"/>
    <x v="0"/>
    <x v="0"/>
    <x v="0"/>
    <s v=""/>
    <s v="Nu știu"/>
    <s v=""/>
    <s v=""/>
    <s v="Nu știu / Nu răspund"/>
    <s v=""/>
    <s v="Nu"/>
    <s v=""/>
    <s v=""/>
    <s v="Nu știu / Nu răspund"/>
    <s v=""/>
    <s v=""/>
  </r>
  <r>
    <d v="2021-03-10T22:26:02"/>
    <d v="2021-03-11T06:19:24"/>
    <s v="IP Address"/>
    <s v="86.124.119.234"/>
    <n v="100"/>
    <n v="28402"/>
    <s v="True"/>
    <d v="2021-03-11T06:19:27"/>
    <s v="R_2wBImMMputicbpz"/>
    <s v=""/>
    <s v=""/>
    <s v="horatiu.hoara@aparegio.ro,"/>
    <s v=""/>
    <n v="44.429092407226563"/>
    <n v="26.100601196289063"/>
    <s v="email"/>
    <s v="RO"/>
    <s v="Alt tip de instituție. Vă rugăm să specificați:"/>
    <s v="Societate cu capital de stat"/>
    <s v="Nu"/>
    <s v=""/>
    <s v=""/>
    <s v=""/>
    <s v=""/>
    <s v=""/>
    <s v=""/>
    <s v=""/>
    <s v=""/>
    <s v=""/>
    <s v=""/>
    <s v=""/>
    <s v=""/>
    <s v=""/>
    <s v=""/>
    <s v=""/>
    <s v=""/>
    <s v=""/>
    <s v=""/>
    <x v="0"/>
    <x v="0"/>
    <x v="0"/>
    <x v="0"/>
    <x v="0"/>
    <x v="0"/>
    <x v="0"/>
    <x v="0"/>
    <x v="0"/>
    <x v="0"/>
    <x v="0"/>
    <x v="0"/>
    <x v="0"/>
    <x v="0"/>
    <x v="0"/>
    <x v="0"/>
    <x v="0"/>
    <x v="0"/>
    <x v="0"/>
    <x v="0"/>
    <x v="0"/>
    <x v="0"/>
    <x v="0"/>
    <x v="0"/>
    <x v="0"/>
    <s v=""/>
    <s v=""/>
    <s v=""/>
    <s v=""/>
    <s v=""/>
    <s v=""/>
    <s v=""/>
    <s v=""/>
    <s v=""/>
    <s v=""/>
    <s v=""/>
    <s v=""/>
  </r>
  <r>
    <d v="2021-03-11T06:37:29"/>
    <d v="2021-03-11T06:39:07"/>
    <s v="IP Address"/>
    <s v="79.118.132.45"/>
    <n v="100"/>
    <n v="98"/>
    <s v="True"/>
    <d v="2021-03-11T06:39:08"/>
    <s v="R_123eHVki3JS9PW2"/>
    <s v=""/>
    <s v=""/>
    <s v="ioana.simionescu@apulum.ro"/>
    <s v=""/>
    <n v="46.31390380859375"/>
    <n v="23.72030639648437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1T06:46:12"/>
    <d v="2021-03-11T06:49:37"/>
    <s v="IP Address"/>
    <s v="46.97.17.206"/>
    <n v="100"/>
    <n v="204"/>
    <s v="True"/>
    <d v="2021-03-11T06:49:38"/>
    <s v="R_1Qar96NulRmwiOW"/>
    <s v=""/>
    <s v=""/>
    <s v="GRADEANU.ADINA@CJVRANCEA.RO"/>
    <s v=""/>
    <n v="45.699996948242188"/>
    <n v="27.183303833007813"/>
    <s v="email"/>
    <s v="RO"/>
    <s v="Instituție publică"/>
    <s v=""/>
    <s v="Da"/>
    <s v="Achiziții publice, conflict de interese și incompatibilități"/>
    <s v=""/>
    <s v=""/>
    <s v=""/>
    <s v=""/>
    <s v=""/>
    <s v=""/>
    <s v=""/>
    <s v=""/>
    <s v=""/>
    <s v=""/>
    <s v=""/>
    <s v=""/>
    <s v=""/>
    <s v="Nu știu / Nu răspund"/>
    <s v=""/>
    <s v=""/>
    <s v=""/>
    <x v="0"/>
    <x v="0"/>
    <x v="0"/>
    <x v="0"/>
    <x v="0"/>
    <x v="0"/>
    <x v="0"/>
    <x v="0"/>
    <x v="0"/>
    <x v="0"/>
    <x v="0"/>
    <x v="0"/>
    <x v="0"/>
    <x v="0"/>
    <x v="0"/>
    <x v="0"/>
    <x v="0"/>
    <x v="0"/>
    <x v="0"/>
    <x v="0"/>
    <x v="0"/>
    <x v="0"/>
    <x v="0"/>
    <x v="0"/>
    <x v="0"/>
    <s v=""/>
    <s v="Nu știu"/>
    <s v=""/>
    <s v=""/>
    <s v="Nu știu / Nu răspund"/>
    <s v=""/>
    <s v="Nu"/>
    <s v=""/>
    <s v=""/>
    <s v="Nu"/>
    <s v=""/>
    <s v=""/>
  </r>
  <r>
    <d v="2021-03-11T06:38:31"/>
    <d v="2021-03-11T06:57:54"/>
    <s v="IP Address"/>
    <s v="213.177.1.182"/>
    <n v="100"/>
    <n v="1163"/>
    <s v="True"/>
    <d v="2021-03-11T06:57:55"/>
    <s v="R_2sRsvAG1sV935W9"/>
    <s v=""/>
    <s v=""/>
    <s v="paula.lupa@itideltadunarii.com"/>
    <s v=""/>
    <n v="45.166702270507813"/>
    <n v="28.800003051757813"/>
    <s v="email"/>
    <s v="RO"/>
    <s v="ONG"/>
    <s v=""/>
    <s v="Da"/>
    <s v="Management de proiect"/>
    <s v=""/>
    <s v=""/>
    <s v=""/>
    <s v=""/>
    <s v=""/>
    <s v=""/>
    <s v=""/>
    <s v=""/>
    <s v=""/>
    <s v=""/>
    <s v=""/>
    <s v=""/>
    <s v=""/>
    <s v=""/>
    <s v=""/>
    <s v=""/>
    <s v=""/>
    <x v="0"/>
    <x v="0"/>
    <x v="0"/>
    <x v="0"/>
    <x v="0"/>
    <x v="0"/>
    <x v="0"/>
    <x v="0"/>
    <x v="0"/>
    <x v="0"/>
    <x v="0"/>
    <x v="0"/>
    <x v="0"/>
    <x v="0"/>
    <x v="1"/>
    <x v="0"/>
    <x v="0"/>
    <x v="0"/>
    <x v="0"/>
    <x v="0"/>
    <x v="0"/>
    <x v="0"/>
    <x v="0"/>
    <x v="0"/>
    <x v="0"/>
    <s v=""/>
    <s v="Nu am observat alte efecte"/>
    <s v=""/>
    <s v=""/>
    <s v="În mare măsură"/>
    <s v="S-au menținut prin realizarea de rapoarte la care  nu s-au mai solicitat clarificări."/>
    <s v="Nu"/>
    <s v=""/>
    <s v=""/>
    <s v="Nu știu / Nu răspund"/>
    <s v=""/>
    <s v=""/>
  </r>
  <r>
    <d v="2021-03-11T07:52:07"/>
    <d v="2021-03-11T07:55:21"/>
    <s v="IP Address"/>
    <s v="86.123.29.54"/>
    <n v="100"/>
    <n v="193"/>
    <s v="True"/>
    <d v="2021-03-11T07:55:22"/>
    <s v="R_2zHe7lDNvD0PmPk"/>
    <s v=""/>
    <s v=""/>
    <s v="chirila_alina78@yahoo.com"/>
    <s v=""/>
    <n v="47.75"/>
    <n v="26.66670227050781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În mică măsură"/>
    <s v="Pregatire profesionala"/>
    <s v="Nu"/>
    <s v=""/>
    <s v=""/>
    <s v="Nu"/>
    <s v=""/>
    <s v=""/>
  </r>
  <r>
    <d v="2021-03-11T08:45:31"/>
    <d v="2021-03-11T10:03:39"/>
    <s v="IP Address"/>
    <s v="5.13.101.62"/>
    <n v="100"/>
    <n v="4687"/>
    <s v="True"/>
    <d v="2021-03-11T10:03:41"/>
    <s v="R_ODb8wP8bTKQmKjf"/>
    <s v=""/>
    <s v=""/>
    <s v="zorik_ro@yahoo.com"/>
    <s v=""/>
    <n v="46.25"/>
    <n v="26.75"/>
    <s v="email"/>
    <s v="RO"/>
    <s v="Instituție publică"/>
    <s v=""/>
    <s v="Da"/>
    <s v="Accesarea fondurilor europene,Prevenirea neregulilor și a fraudei"/>
    <s v=""/>
    <s v=""/>
    <s v=""/>
    <s v=""/>
    <s v=""/>
    <s v="Au crescut în mare măsură"/>
    <s v="Participarea la mai multe comisii de evaluare pe fonduri europene"/>
    <s v="În mare măsură"/>
    <s v="Numirea că președinte al comisiei de evaluare"/>
    <s v="Nu știu / Nu răspund"/>
    <s v="Nu știu / Nu răspund"/>
    <s v="Nu știu / Nu răspund"/>
    <s v="Nu știu / Nu răspund"/>
    <s v=""/>
    <s v=""/>
    <s v=""/>
    <s v=""/>
    <x v="0"/>
    <x v="3"/>
    <x v="2"/>
    <x v="3"/>
    <x v="2"/>
    <x v="0"/>
    <x v="0"/>
    <x v="0"/>
    <x v="0"/>
    <x v="0"/>
    <x v="0"/>
    <x v="0"/>
    <x v="0"/>
    <x v="0"/>
    <x v="0"/>
    <x v="0"/>
    <x v="0"/>
    <x v="0"/>
    <x v="0"/>
    <x v="0"/>
    <x v="0"/>
    <x v="0"/>
    <x v="0"/>
    <x v="0"/>
    <x v="0"/>
    <s v=""/>
    <s v="Nu am observat alte efecte"/>
    <s v=""/>
    <s v=""/>
    <s v="Nu știu / Nu răspund"/>
    <s v=""/>
    <s v="Nu știu / Nu răspund"/>
    <s v=""/>
    <s v=""/>
    <s v="Nu știu / Nu răspund"/>
    <s v=""/>
    <s v=""/>
  </r>
  <r>
    <d v="2021-03-11T23:08:39"/>
    <d v="2021-03-11T23:11:01"/>
    <s v="IP Address"/>
    <s v="213.177.4.27"/>
    <n v="100"/>
    <n v="142"/>
    <s v="True"/>
    <d v="2021-03-11T23:11:02"/>
    <s v="R_1Cx2GLgOFz6GTjM"/>
    <s v=""/>
    <s v=""/>
    <s v="oprea_isabela16@yahoo.com"/>
    <s v=""/>
    <n v="44.429092407226563"/>
    <n v="26.100601196289063"/>
    <s v="email"/>
    <s v="RO"/>
    <s v="Instituție publică"/>
    <s v=""/>
    <s v="Da"/>
    <s v="Altele. Vă rugăm să specificați:"/>
    <s v="Achizitii publice - Noul pachet legislativ"/>
    <s v=""/>
    <s v=""/>
    <s v=""/>
    <s v=""/>
    <s v=""/>
    <s v=""/>
    <s v=""/>
    <s v=""/>
    <s v=""/>
    <s v=""/>
    <s v=""/>
    <s v=""/>
    <s v=""/>
    <s v=""/>
    <s v=""/>
    <s v=""/>
    <x v="0"/>
    <x v="0"/>
    <x v="0"/>
    <x v="0"/>
    <x v="0"/>
    <x v="0"/>
    <x v="0"/>
    <x v="0"/>
    <x v="0"/>
    <x v="0"/>
    <x v="0"/>
    <x v="0"/>
    <x v="0"/>
    <x v="0"/>
    <x v="0"/>
    <x v="0"/>
    <x v="0"/>
    <x v="0"/>
    <x v="0"/>
    <x v="0"/>
    <x v="0"/>
    <x v="0"/>
    <x v="0"/>
    <x v="0"/>
    <x v="0"/>
    <s v=""/>
    <s v="Da, efecte neașteptate pozitive"/>
    <s v=""/>
    <s v=""/>
    <s v="În mare măsură"/>
    <s v=""/>
    <s v="Da, factori pozitivi"/>
    <s v=""/>
    <s v=""/>
    <s v="Da, factori pozitivi"/>
    <s v=""/>
    <s v=""/>
  </r>
  <r>
    <d v="2021-03-11T23:38:11"/>
    <d v="2021-03-11T23:39:44"/>
    <s v="IP Address"/>
    <s v="213.177.4.50"/>
    <n v="100"/>
    <n v="92"/>
    <s v="True"/>
    <d v="2021-03-11T23:39:45"/>
    <s v="R_3rTyQVN8WyoWT8s"/>
    <s v=""/>
    <s v=""/>
    <s v="serban.daniela@ansvsa.ro"/>
    <s v=""/>
    <n v="44.429092407226563"/>
    <n v="26.100601196289063"/>
    <s v="email"/>
    <s v="RO"/>
    <s v="Instituție publică"/>
    <s v=""/>
    <s v="Da"/>
    <s v="Prevenirea neregulilor și a fraudei"/>
    <s v=""/>
    <s v=""/>
    <s v=""/>
    <s v=""/>
    <s v=""/>
    <s v=""/>
    <s v=""/>
    <s v=""/>
    <s v=""/>
    <s v=""/>
    <s v=""/>
    <s v=""/>
    <s v=""/>
    <s v=""/>
    <s v=""/>
    <s v=""/>
    <s v=""/>
    <x v="0"/>
    <x v="1"/>
    <x v="0"/>
    <x v="0"/>
    <x v="0"/>
    <x v="0"/>
    <x v="0"/>
    <x v="0"/>
    <x v="0"/>
    <x v="0"/>
    <x v="0"/>
    <x v="0"/>
    <x v="0"/>
    <x v="0"/>
    <x v="0"/>
    <x v="0"/>
    <x v="0"/>
    <x v="0"/>
    <x v="0"/>
    <x v="0"/>
    <x v="0"/>
    <x v="0"/>
    <x v="0"/>
    <x v="0"/>
    <x v="0"/>
    <s v=""/>
    <s v="Nu am observat alte efecte"/>
    <s v=""/>
    <s v=""/>
    <s v="Deloc"/>
    <s v=""/>
    <s v="Nu"/>
    <s v=""/>
    <s v=""/>
    <s v="Nu"/>
    <s v=""/>
    <s v=""/>
  </r>
  <r>
    <d v="2021-03-12T00:12:50"/>
    <d v="2021-03-12T00:13:06"/>
    <s v="IP Address"/>
    <s v="85.120.159.1"/>
    <n v="100"/>
    <n v="15"/>
    <s v="True"/>
    <d v="2021-03-12T00:13:07"/>
    <s v="R_3iWjHOc82y5A1F2"/>
    <s v=""/>
    <s v=""/>
    <s v="daniel.valceanu@mdrap.ro"/>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2T00:54:58"/>
    <d v="2021-03-12T00:58:14"/>
    <s v="IP Address"/>
    <s v="213.177.28.67"/>
    <n v="100"/>
    <n v="195"/>
    <s v="True"/>
    <d v="2021-03-12T00:58:17"/>
    <s v="R_2y1IkDguOaNZxto"/>
    <s v=""/>
    <s v=""/>
    <s v="urgente@isudobrogea.ro"/>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2T01:06:41"/>
    <d v="2021-03-12T01:08:25"/>
    <s v="IP Address"/>
    <s v="136.255.132.102"/>
    <n v="100"/>
    <n v="104"/>
    <s v="True"/>
    <d v="2021-03-12T01:08:26"/>
    <s v="R_2sROdABr0gqTyxs"/>
    <s v=""/>
    <s v=""/>
    <s v="iutuca_tanasescu@yahoo.com"/>
    <s v=""/>
    <n v="44.509292602539063"/>
    <n v="25.987396240234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2T01:15:17"/>
    <d v="2021-03-12T01:16:14"/>
    <s v="IP Address"/>
    <s v="89.35.192.238"/>
    <n v="100"/>
    <n v="56"/>
    <s v="True"/>
    <d v="2021-03-12T01:16:15"/>
    <s v="R_YPsd8UMtAzgQzmh"/>
    <s v=""/>
    <s v=""/>
    <s v="stanisel.gabriela@mmanpis.ro"/>
    <s v=""/>
    <n v="46.343597412109375"/>
    <n v="25.796493530273438"/>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2T01:15:40"/>
    <d v="2021-03-12T01:24:23"/>
    <s v="IP Address"/>
    <s v="5.2.210.58"/>
    <n v="100"/>
    <n v="523"/>
    <s v="True"/>
    <d v="2021-03-12T01:24:24"/>
    <s v="R_33kcSJdft7p2yZ9"/>
    <s v=""/>
    <s v=""/>
    <s v="integrare@primariapascani.ro"/>
    <s v=""/>
    <n v="47.246902465820313"/>
    <n v="26.722900390625"/>
    <s v="email"/>
    <s v="RO"/>
    <s v="Instituție publică"/>
    <s v=""/>
    <s v="Da"/>
    <s v="Aplicarea legislației în domeniul ajutorului de stat,Accesarea fondurilor europene,Elaborarea cererilor de finanțare,Management de proiect"/>
    <s v=""/>
    <s v="Au crescut în mare măsură"/>
    <s v="Competente in domeniul alocarii de catre UAT a ajutoarelor de minimis IMM-urilor"/>
    <s v="În foarte mare măsură"/>
    <s v="A fost prima instruire de acest fel la care am participat si am aflat baza legala, modalitatea de a acorda minimis, institutia care montorizeaza si aproba aceste ajutoare de stat"/>
    <s v="Au crescut în mică măsură"/>
    <s v="informatii despre perioada de programare 2014-2020"/>
    <s v=""/>
    <s v=""/>
    <s v="În mică măsură"/>
    <s v="În mare măsură"/>
    <s v="În mare măsură"/>
    <s v="În mare măsură"/>
    <s v=""/>
    <s v=""/>
    <s v=""/>
    <s v=""/>
    <x v="0"/>
    <x v="0"/>
    <x v="0"/>
    <x v="0"/>
    <x v="0"/>
    <x v="4"/>
    <x v="0"/>
    <x v="0"/>
    <x v="0"/>
    <x v="0"/>
    <x v="0"/>
    <x v="0"/>
    <x v="0"/>
    <x v="0"/>
    <x v="1"/>
    <x v="0"/>
    <x v="0"/>
    <x v="0"/>
    <x v="0"/>
    <x v="0"/>
    <x v="0"/>
    <x v="0"/>
    <x v="0"/>
    <x v="0"/>
    <x v="0"/>
    <s v=""/>
    <s v="Nu am observat alte efecte"/>
    <s v=""/>
    <s v=""/>
    <s v="Nu știu / Nu răspund"/>
    <s v=""/>
    <s v="Nu știu / Nu răspund"/>
    <s v=""/>
    <s v=""/>
    <s v="Nu știu / Nu răspund"/>
    <s v=""/>
    <s v=""/>
  </r>
  <r>
    <d v="2021-03-12T02:17:11"/>
    <d v="2021-03-12T02:24:32"/>
    <s v="IP Address"/>
    <s v="78.96.23.185"/>
    <n v="100"/>
    <n v="441"/>
    <s v="True"/>
    <d v="2021-03-12T02:24:33"/>
    <s v="R_3R92e1T5VzBYelB"/>
    <s v=""/>
    <s v=""/>
    <s v="marieta_geo@yahoo.com"/>
    <s v=""/>
    <n v="45.080093383789063"/>
    <n v="25.43310546875"/>
    <s v="email"/>
    <s v="RO"/>
    <s v="Instituție publică"/>
    <s v=""/>
    <s v="Da"/>
    <s v="Accesarea fondurilor europene"/>
    <s v=""/>
    <s v=""/>
    <s v=""/>
    <s v=""/>
    <s v=""/>
    <s v="Au crescut în mare măsură"/>
    <s v="derularea activitatilor respectand ghidul de finantare, inregistrarea documentelor, intocmirea documentelor etc"/>
    <s v="În mare măsură"/>
    <s v=""/>
    <s v="În mare măsură"/>
    <s v="În mică măsură"/>
    <s v="În mare măsură"/>
    <s v="În mare măsură"/>
    <s v=""/>
    <s v=""/>
    <s v=""/>
    <s v=""/>
    <x v="0"/>
    <x v="0"/>
    <x v="0"/>
    <x v="0"/>
    <x v="0"/>
    <x v="0"/>
    <x v="0"/>
    <x v="0"/>
    <x v="0"/>
    <x v="0"/>
    <x v="0"/>
    <x v="0"/>
    <x v="0"/>
    <x v="0"/>
    <x v="0"/>
    <x v="0"/>
    <x v="0"/>
    <x v="0"/>
    <x v="0"/>
    <x v="0"/>
    <x v="0"/>
    <x v="0"/>
    <x v="0"/>
    <x v="0"/>
    <x v="0"/>
    <s v=""/>
    <s v="Nu am observat alte efecte"/>
    <s v=""/>
    <s v=""/>
    <s v="În mică măsură"/>
    <s v="Daca la asemenea instruiri ar participa toate persoanele implicate in derularea unui proiect ar rezulta efecte pozitive in mare masura."/>
    <s v="Nu știu / Nu răspund"/>
    <s v=""/>
    <s v=""/>
    <s v="Nu știu / Nu răspund"/>
    <s v=""/>
    <s v=""/>
  </r>
  <r>
    <d v="2021-03-12T03:01:57"/>
    <d v="2021-03-12T03:02:48"/>
    <s v="IP Address"/>
    <s v="86.125.31.17"/>
    <n v="100"/>
    <n v="50"/>
    <s v="True"/>
    <d v="2021-03-12T03:02:48"/>
    <s v="R_1LYCDmrwR3VORiP"/>
    <s v=""/>
    <s v=""/>
    <s v="primprud@yahoo.com"/>
    <s v=""/>
    <n v="44.447006225585938"/>
    <n v="26.01849365234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2T03:11:44"/>
    <d v="2021-03-12T03:27:50"/>
    <s v="IP Address"/>
    <s v="89.35.192.238"/>
    <n v="100"/>
    <n v="966"/>
    <s v="True"/>
    <d v="2021-03-12T03:27:53"/>
    <s v="R_1LOqaoa0RA7wEsn"/>
    <s v=""/>
    <s v=""/>
    <s v="iancu.bogdan@mmanpis.ro"/>
    <s v=""/>
    <n v="46.343597412109375"/>
    <n v="25.796493530273438"/>
    <s v="email"/>
    <s v="RO"/>
    <s v="Instituție publică"/>
    <s v=""/>
    <s v="Da"/>
    <s v="Accesarea fondurilor europene,Achiziții publice, conflict de interese și incompatibilități,Management de proiect"/>
    <s v=""/>
    <s v=""/>
    <s v=""/>
    <s v=""/>
    <s v=""/>
    <s v="Nu s-au modificat"/>
    <s v=""/>
    <s v=""/>
    <s v=""/>
    <s v=""/>
    <s v=""/>
    <s v=""/>
    <s v=""/>
    <s v="Nu s-au modificat"/>
    <s v=""/>
    <s v=""/>
    <s v=""/>
    <x v="0"/>
    <x v="0"/>
    <x v="0"/>
    <x v="0"/>
    <x v="0"/>
    <x v="0"/>
    <x v="0"/>
    <x v="0"/>
    <x v="0"/>
    <x v="0"/>
    <x v="0"/>
    <x v="0"/>
    <x v="0"/>
    <x v="0"/>
    <x v="4"/>
    <x v="6"/>
    <x v="2"/>
    <x v="6"/>
    <x v="0"/>
    <x v="0"/>
    <x v="0"/>
    <x v="0"/>
    <x v="0"/>
    <x v="0"/>
    <x v="0"/>
    <s v=""/>
    <s v="Nu am observat alte efecte"/>
    <s v=""/>
    <s v=""/>
    <s v="În mare măsură"/>
    <s v=""/>
    <s v="Da, factori pozitivi,Nu"/>
    <s v=""/>
    <s v=""/>
    <s v="Nu"/>
    <s v=""/>
    <s v=""/>
  </r>
  <r>
    <d v="2021-03-12T04:37:29"/>
    <d v="2021-03-12T04:43:22"/>
    <s v="IP Address"/>
    <s v="46.97.17.206"/>
    <n v="100"/>
    <n v="352"/>
    <s v="True"/>
    <d v="2021-03-12T04:43:23"/>
    <s v="R_aaVli8hwjQF8Oxr"/>
    <s v=""/>
    <s v=""/>
    <s v="BRUTARU.DELIA@CJVRANCEA.RO"/>
    <s v=""/>
    <n v="45.699996948242188"/>
    <n v="27.183303833007813"/>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În mare măsură"/>
    <s v=""/>
    <s v="Nu"/>
    <s v=""/>
    <s v=""/>
    <s v="Da, factori pozitivi"/>
    <s v=""/>
    <s v=""/>
  </r>
  <r>
    <d v="2021-03-12T05:57:48"/>
    <d v="2021-03-12T06:04:33"/>
    <s v="IP Address"/>
    <s v="82.77.79.12"/>
    <n v="100"/>
    <n v="404"/>
    <s v="True"/>
    <d v="2021-03-12T06:04:35"/>
    <s v="R_Od7f34DNE2bAyFH"/>
    <s v=""/>
    <s v=""/>
    <s v="delia.craciun@fonduri-ue.ro"/>
    <s v=""/>
    <n v="44.447006225585938"/>
    <n v="26.01849365234375"/>
    <s v="email"/>
    <s v="RO"/>
    <s v="Instituție publică"/>
    <s v=""/>
    <s v="Da"/>
    <s v="Elaborarea cererilor de finanțare"/>
    <s v=""/>
    <s v=""/>
    <s v=""/>
    <s v=""/>
    <s v=""/>
    <s v=""/>
    <s v=""/>
    <s v=""/>
    <s v=""/>
    <s v=""/>
    <s v=""/>
    <s v=""/>
    <s v=""/>
    <s v=""/>
    <s v=""/>
    <s v=""/>
    <s v=""/>
    <x v="0"/>
    <x v="0"/>
    <x v="0"/>
    <x v="0"/>
    <x v="0"/>
    <x v="1"/>
    <x v="12"/>
    <x v="2"/>
    <x v="8"/>
    <x v="2"/>
    <x v="0"/>
    <x v="0"/>
    <x v="0"/>
    <x v="0"/>
    <x v="0"/>
    <x v="0"/>
    <x v="0"/>
    <x v="0"/>
    <x v="0"/>
    <x v="0"/>
    <x v="0"/>
    <x v="0"/>
    <x v="0"/>
    <x v="0"/>
    <x v="0"/>
    <s v=""/>
    <s v="Nu am observat alte efecte"/>
    <s v=""/>
    <s v=""/>
    <s v="În mică măsură"/>
    <s v="-"/>
    <s v="Nu"/>
    <s v=""/>
    <s v=""/>
    <s v="Nu"/>
    <s v=""/>
    <s v=""/>
  </r>
  <r>
    <d v="2021-03-13T04:14:01"/>
    <d v="2021-03-13T04:14:51"/>
    <s v="IP Address"/>
    <s v="82.76.245.238"/>
    <n v="100"/>
    <n v="49"/>
    <s v="True"/>
    <d v="2021-03-13T04:14:53"/>
    <s v="R_reFCRUBgXucEvLj"/>
    <s v=""/>
    <s v=""/>
    <s v="bianca.sabau@isusibiu.ro"/>
    <s v=""/>
    <n v="45.798995971679688"/>
    <n v="24.14349365234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4T07:31:21"/>
    <d v="2021-03-14T07:31:55"/>
    <s v="IP Address"/>
    <s v="86.124.116.3"/>
    <n v="100"/>
    <n v="33"/>
    <s v="True"/>
    <d v="2021-03-14T07:31:55"/>
    <s v="R_2PcJjYywJyh5PQg"/>
    <s v=""/>
    <s v=""/>
    <s v="dumitru.garofil@yahoo.co.uk"/>
    <s v=""/>
    <n v="44.429092407226563"/>
    <n v="26.100601196289063"/>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5T00:09:08"/>
    <d v="2021-03-15T00:15:14"/>
    <s v="IP Address"/>
    <s v="89.121.248.53"/>
    <n v="100"/>
    <n v="365"/>
    <s v="True"/>
    <d v="2021-03-15T00:15:15"/>
    <s v="R_1LtlKXwWz4m1Q0K"/>
    <s v=""/>
    <s v=""/>
    <s v="gianina.ciofu@aquavas.ro"/>
    <s v=""/>
    <n v="46.239303588867188"/>
    <n v="27.662200927734375"/>
    <s v="email"/>
    <s v="RO"/>
    <s v="Entitate privată"/>
    <s v=""/>
    <s v="Da"/>
    <s v="Accesarea fondurilor europene,Management de proiect"/>
    <s v=""/>
    <s v=""/>
    <s v=""/>
    <s v=""/>
    <s v=""/>
    <s v="Au crescut în mică măsură"/>
    <s v="-"/>
    <s v=""/>
    <s v="-"/>
    <s v="În mică măsură"/>
    <s v="În mare măsură"/>
    <s v="În mică măsură"/>
    <s v="În mare măsură"/>
    <s v=""/>
    <s v=""/>
    <s v=""/>
    <s v=""/>
    <x v="0"/>
    <x v="0"/>
    <x v="0"/>
    <x v="0"/>
    <x v="0"/>
    <x v="0"/>
    <x v="0"/>
    <x v="0"/>
    <x v="0"/>
    <x v="0"/>
    <x v="0"/>
    <x v="0"/>
    <x v="0"/>
    <x v="0"/>
    <x v="4"/>
    <x v="7"/>
    <x v="2"/>
    <x v="7"/>
    <x v="0"/>
    <x v="0"/>
    <x v="0"/>
    <x v="0"/>
    <x v="0"/>
    <x v="0"/>
    <x v="0"/>
    <s v=""/>
    <s v="Nu știu"/>
    <s v=""/>
    <s v=""/>
    <s v="Nu știu / Nu răspund"/>
    <s v=""/>
    <s v="Nu știu / Nu răspund"/>
    <s v=""/>
    <s v=""/>
    <s v="Nu știu / Nu răspund"/>
    <s v=""/>
    <s v=""/>
  </r>
  <r>
    <d v="2021-03-15T01:08:27"/>
    <d v="2021-03-15T01:10:20"/>
    <s v="IP Address"/>
    <s v="94.53.193.3"/>
    <n v="100"/>
    <n v="113"/>
    <s v="True"/>
    <d v="2021-03-15T01:10:21"/>
    <s v="R_2dFo31kR5sATM8T"/>
    <s v=""/>
    <s v=""/>
    <s v="nic_lucia@yahoo.com"/>
    <s v=""/>
    <n v="47.233001708984375"/>
    <n v="22.801300048828125"/>
    <s v="email"/>
    <s v="RO"/>
    <s v="Instituție publică"/>
    <s v=""/>
    <s v="Da"/>
    <s v="Altele. Vă rugăm să specificați:"/>
    <s v="Achizitii publice"/>
    <s v=""/>
    <s v=""/>
    <s v=""/>
    <s v=""/>
    <s v=""/>
    <s v=""/>
    <s v=""/>
    <s v=""/>
    <s v=""/>
    <s v=""/>
    <s v=""/>
    <s v=""/>
    <s v=""/>
    <s v=""/>
    <s v=""/>
    <s v=""/>
    <x v="0"/>
    <x v="0"/>
    <x v="0"/>
    <x v="0"/>
    <x v="0"/>
    <x v="0"/>
    <x v="0"/>
    <x v="0"/>
    <x v="0"/>
    <x v="0"/>
    <x v="0"/>
    <x v="0"/>
    <x v="0"/>
    <x v="0"/>
    <x v="0"/>
    <x v="0"/>
    <x v="0"/>
    <x v="0"/>
    <x v="0"/>
    <x v="0"/>
    <x v="0"/>
    <x v="0"/>
    <x v="0"/>
    <x v="0"/>
    <x v="0"/>
    <s v=""/>
    <s v="Da, efecte neașteptate pozitive"/>
    <s v="o mai buna aplicare in practica a legii"/>
    <s v=""/>
    <s v="În mare măsură"/>
    <s v=""/>
    <s v="Da, factori pozitivi"/>
    <s v=""/>
    <s v=""/>
    <s v="Da, factori pozitivi"/>
    <s v=""/>
    <s v=""/>
  </r>
  <r>
    <d v="2021-03-15T01:49:35"/>
    <d v="2021-03-15T01:49:56"/>
    <s v="IP Address"/>
    <s v="92.83.125.126"/>
    <n v="100"/>
    <n v="21"/>
    <s v="True"/>
    <d v="2021-03-15T01:49:57"/>
    <s v="R_3eg007JCHGDyW4F"/>
    <s v=""/>
    <s v=""/>
    <s v="silviagheorghe66@yahoo.com"/>
    <s v=""/>
    <n v="45.75"/>
    <n v="22.89999389648437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5T01:52:22"/>
    <d v="2021-03-15T01:52:45"/>
    <s v="IP Address"/>
    <s v="213.177.24.82"/>
    <n v="100"/>
    <n v="22"/>
    <s v="True"/>
    <d v="2021-03-15T01:52:46"/>
    <s v="R_2zAaQ9juZJjSdvH"/>
    <s v=""/>
    <s v=""/>
    <s v="bianka.gagea@anfp.gov.ro"/>
    <s v=""/>
    <n v="47.166702270507813"/>
    <n v="27.600006103515625"/>
    <s v="email"/>
    <s v="RO"/>
    <s v="Instituție publică"/>
    <s v=""/>
    <s v="Nu știu / Nu răspund"/>
    <s v=""/>
    <s v=""/>
    <s v=""/>
    <s v=""/>
    <s v=""/>
    <s v=""/>
    <s v=""/>
    <s v=""/>
    <s v=""/>
    <s v=""/>
    <s v=""/>
    <s v=""/>
    <s v=""/>
    <s v=""/>
    <s v=""/>
    <s v=""/>
    <s v=""/>
    <s v=""/>
    <x v="0"/>
    <x v="0"/>
    <x v="0"/>
    <x v="0"/>
    <x v="0"/>
    <x v="0"/>
    <x v="0"/>
    <x v="0"/>
    <x v="0"/>
    <x v="0"/>
    <x v="0"/>
    <x v="0"/>
    <x v="0"/>
    <x v="0"/>
    <x v="0"/>
    <x v="0"/>
    <x v="0"/>
    <x v="0"/>
    <x v="0"/>
    <x v="0"/>
    <x v="0"/>
    <x v="0"/>
    <x v="0"/>
    <x v="0"/>
    <x v="0"/>
    <s v=""/>
    <s v=""/>
    <s v=""/>
    <s v=""/>
    <s v=""/>
    <s v=""/>
    <s v=""/>
    <s v=""/>
    <s v=""/>
    <s v=""/>
    <s v=""/>
    <s v=""/>
  </r>
  <r>
    <d v="2021-03-12T00:14:21"/>
    <d v="2021-03-15T04:10:01"/>
    <s v="IP Address"/>
    <s v="5.2.196.37"/>
    <n v="100"/>
    <n v="269739"/>
    <s v="True"/>
    <d v="2021-03-15T04:10:02"/>
    <s v="R_3sv3oCcBHthMoPw"/>
    <s v=""/>
    <s v=""/>
    <s v="calin.neamtu@casomes.ro"/>
    <s v=""/>
    <n v="46.765594482421875"/>
    <n v="23.594497680664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5T11:55:56"/>
    <d v="2021-03-16T00:38:44"/>
    <s v="IP Address"/>
    <s v="5.2.249.47"/>
    <n v="100"/>
    <n v="45767"/>
    <s v="True"/>
    <d v="2021-03-16T00:38:45"/>
    <s v="R_AG63Xwz7cUazCo1"/>
    <s v=""/>
    <s v=""/>
    <s v="achiriloaei@yahoo.com"/>
    <s v=""/>
    <n v="45.699996948242188"/>
    <n v="27.18330383300781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6T01:25:53"/>
    <d v="2021-03-16T02:12:01"/>
    <s v="IP Address"/>
    <s v="213.177.15.122"/>
    <n v="100"/>
    <n v="2767"/>
    <s v="True"/>
    <d v="2021-03-16T02:12:03"/>
    <s v="R_2dWRBGlxX2PKWWb"/>
    <s v=""/>
    <s v=""/>
    <s v="valentina.filote@portal-braila.ro"/>
    <s v=""/>
    <n v="45.266693115234375"/>
    <n v="27.983306884765625"/>
    <s v="email"/>
    <s v="RO"/>
    <s v="Instituție publică"/>
    <s v=""/>
    <s v="Da"/>
    <s v="Prevenirea neregulilor și a fraudei"/>
    <s v=""/>
    <s v=""/>
    <s v=""/>
    <s v=""/>
    <s v=""/>
    <s v=""/>
    <s v=""/>
    <s v=""/>
    <s v=""/>
    <s v=""/>
    <s v=""/>
    <s v=""/>
    <s v=""/>
    <s v=""/>
    <s v=""/>
    <s v=""/>
    <s v=""/>
    <x v="0"/>
    <x v="2"/>
    <x v="3"/>
    <x v="3"/>
    <x v="3"/>
    <x v="0"/>
    <x v="0"/>
    <x v="0"/>
    <x v="0"/>
    <x v="0"/>
    <x v="0"/>
    <x v="0"/>
    <x v="0"/>
    <x v="0"/>
    <x v="0"/>
    <x v="0"/>
    <x v="0"/>
    <x v="0"/>
    <x v="0"/>
    <x v="0"/>
    <x v="0"/>
    <x v="0"/>
    <x v="0"/>
    <x v="0"/>
    <x v="0"/>
    <s v=""/>
    <s v="Nu știu"/>
    <s v=""/>
    <s v=""/>
    <s v="În mare măsură"/>
    <s v=""/>
    <s v="Da, factori negativi"/>
    <s v=""/>
    <s v="Organizarea cu intarziere a cursului fata de anul 2014."/>
    <s v="Nu știu / Nu răspund"/>
    <s v=""/>
    <s v=""/>
  </r>
  <r>
    <d v="2021-03-16T08:11:13"/>
    <d v="2021-03-16T08:13:10"/>
    <s v="IP Address"/>
    <s v="213.177.12.232"/>
    <n v="100"/>
    <n v="117"/>
    <s v="True"/>
    <d v="2021-03-16T08:13:34"/>
    <s v="R_2eVHvk3CNMK959O"/>
    <s v=""/>
    <s v=""/>
    <s v="oana.sica@mh.politiaromana.ro"/>
    <s v=""/>
    <n v="47.799301147460938"/>
    <n v="22.86250305175781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6T06:23:04"/>
    <d v="2021-03-16T13:30:35"/>
    <s v="IP Address"/>
    <s v="82.78.85.152"/>
    <n v="100"/>
    <n v="25651"/>
    <s v="True"/>
    <d v="2021-03-16T13:30:36"/>
    <s v="R_1i9ZkAUIbqCurKe"/>
    <s v=""/>
    <s v=""/>
    <s v="gheorghe_orza@yahoo.com"/>
    <s v=""/>
    <n v="46.185501098632813"/>
    <n v="21.32330322265625"/>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7T02:40:31"/>
    <d v="2021-03-17T02:43:07"/>
    <s v="IP Address"/>
    <s v="213.177.4.234"/>
    <n v="100"/>
    <n v="155"/>
    <s v="True"/>
    <d v="2021-03-17T02:43:09"/>
    <s v="R_2zl2EKkOgFPP5ip"/>
    <s v=""/>
    <s v=""/>
    <s v="carmen.pop@fonduri-ue.ro"/>
    <s v=""/>
    <n v="44.429092407226563"/>
    <n v="26.100601196289063"/>
    <s v="email"/>
    <s v="RO"/>
    <s v="Instituție publică"/>
    <s v=""/>
    <s v="Da"/>
    <s v="Elaborarea cererilor de finanțare,Elaborarea cererilor de rambursare și a rapoartelor de progres"/>
    <s v=""/>
    <s v=""/>
    <s v=""/>
    <s v=""/>
    <s v=""/>
    <s v=""/>
    <s v=""/>
    <s v=""/>
    <s v=""/>
    <s v=""/>
    <s v=""/>
    <s v=""/>
    <s v=""/>
    <s v=""/>
    <s v=""/>
    <s v=""/>
    <s v=""/>
    <x v="0"/>
    <x v="0"/>
    <x v="0"/>
    <x v="0"/>
    <x v="0"/>
    <x v="3"/>
    <x v="0"/>
    <x v="0"/>
    <x v="0"/>
    <x v="0"/>
    <x v="0"/>
    <x v="0"/>
    <x v="0"/>
    <x v="0"/>
    <x v="0"/>
    <x v="0"/>
    <x v="0"/>
    <x v="0"/>
    <x v="0"/>
    <x v="0"/>
    <x v="0"/>
    <x v="0"/>
    <x v="0"/>
    <x v="0"/>
    <x v="0"/>
    <s v=""/>
    <s v="Nu am observat alte efecte"/>
    <s v=""/>
    <s v=""/>
    <s v="În mare măsură"/>
    <s v=""/>
    <s v="Nu"/>
    <s v=""/>
    <s v=""/>
    <s v="Nu"/>
    <s v=""/>
    <s v=""/>
  </r>
  <r>
    <d v="2021-03-10T06:07:42"/>
    <d v="2021-03-10T06:13:58"/>
    <s v="IP Address"/>
    <s v="185.70.55.187"/>
    <n v="58"/>
    <n v="376"/>
    <s v="False"/>
    <d v="2021-03-17T07:14:00"/>
    <s v="R_1PdT5myknHamMw8"/>
    <s v=""/>
    <s v=""/>
    <s v="otilia3478@gmail.com"/>
    <s v=""/>
    <s v=""/>
    <s v=""/>
    <s v="email"/>
    <s v="RO"/>
    <s v="Instituție publică"/>
    <s v=""/>
    <s v="Da"/>
    <s v="Accesarea fondurilor europene,Management de proiect"/>
    <s v=""/>
    <s v=""/>
    <s v=""/>
    <s v=""/>
    <s v=""/>
    <s v="Au crescut în mare măsură"/>
    <s v="A fost primul meu contact cu acest subiect,astfel ca cel putin cunostintele teoretice au cunoscut o imbunatatire semnificativa."/>
    <s v="În foarte mare măsură"/>
    <s v="Aceasta sesiune a constituit singura ocazie de a-mi imbunatati competentele."/>
    <s v="În mare măsură"/>
    <s v="În mică măsură"/>
    <s v="În mică măsură"/>
    <s v="În mică măsură"/>
    <s v=""/>
    <s v=""/>
    <s v=""/>
    <s v=""/>
    <x v="0"/>
    <x v="0"/>
    <x v="0"/>
    <x v="0"/>
    <x v="0"/>
    <x v="0"/>
    <x v="0"/>
    <x v="0"/>
    <x v="0"/>
    <x v="0"/>
    <x v="0"/>
    <x v="0"/>
    <x v="0"/>
    <x v="0"/>
    <x v="0"/>
    <x v="0"/>
    <x v="0"/>
    <x v="0"/>
    <x v="0"/>
    <x v="0"/>
    <x v="0"/>
    <x v="0"/>
    <x v="0"/>
    <x v="0"/>
    <x v="0"/>
    <s v=""/>
    <s v=""/>
    <s v=""/>
    <s v=""/>
    <s v=""/>
    <s v=""/>
    <s v=""/>
    <s v=""/>
    <s v=""/>
    <s v=""/>
    <s v=""/>
    <s v=""/>
  </r>
  <r>
    <d v="2021-03-10T06:23:11"/>
    <d v="2021-03-10T06:23:32"/>
    <s v="IP Address"/>
    <s v="89.35.192.238"/>
    <n v="2"/>
    <n v="20"/>
    <s v="False"/>
    <d v="2021-03-17T07:23:33"/>
    <s v="R_3qy6UWn20HBoqYY"/>
    <s v=""/>
    <s v=""/>
    <s v="carabat.alexandru@mmanpis.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0T06:30:14"/>
    <d v="2021-03-10T06:31:48"/>
    <s v="IP Address"/>
    <s v="213.177.4.234"/>
    <n v="77"/>
    <n v="94"/>
    <s v="False"/>
    <d v="2021-03-17T07:31:51"/>
    <s v="R_Zt8zgRSxh8YxuDf"/>
    <s v=""/>
    <s v=""/>
    <s v="lucian.mihai@fonduri-ue.ro"/>
    <s v=""/>
    <s v=""/>
    <s v=""/>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
    <s v=""/>
    <s v=""/>
    <s v=""/>
    <s v=""/>
    <s v=""/>
    <s v=""/>
    <s v=""/>
    <s v=""/>
    <s v=""/>
    <s v=""/>
  </r>
  <r>
    <d v="2021-03-10T06:31:46"/>
    <d v="2021-03-10T06:32:36"/>
    <s v="IP Address"/>
    <s v="81.196.33.7"/>
    <n v="2"/>
    <n v="49"/>
    <s v="False"/>
    <d v="2021-03-17T07:32:38"/>
    <s v="R_1T7W37SfWw0BEJj"/>
    <s v=""/>
    <s v=""/>
    <s v="maria.caltun@aquatim.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0T06:35:34"/>
    <d v="2021-03-10T06:35:53"/>
    <s v="IP Address"/>
    <s v="109.166.135.107"/>
    <n v="6"/>
    <n v="18"/>
    <s v="False"/>
    <d v="2021-03-17T07:35:57"/>
    <s v="R_1S44AsnIX0QOJlT"/>
    <s v=""/>
    <s v=""/>
    <s v="claudia_lavinia74@yahoo.com"/>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10T06:46:28"/>
    <d v="2021-03-10T06:49:43"/>
    <s v="IP Address"/>
    <s v="213.177.4.234"/>
    <n v="44"/>
    <n v="194"/>
    <s v="False"/>
    <d v="2021-03-17T07:49:46"/>
    <s v="R_XZYi2yNExKLoAWB"/>
    <s v=""/>
    <s v=""/>
    <s v="ramona.panea@fonduri-ue.ro"/>
    <s v=""/>
    <s v=""/>
    <s v=""/>
    <s v="email"/>
    <s v="RO"/>
    <s v="Instituție publică"/>
    <s v=""/>
    <s v="Da"/>
    <s v="Elaborarea cererilor de rambursare și a rapoartelor de progres"/>
    <s v=""/>
    <s v=""/>
    <s v=""/>
    <s v=""/>
    <s v=""/>
    <s v=""/>
    <s v=""/>
    <s v=""/>
    <s v=""/>
    <s v=""/>
    <s v=""/>
    <s v=""/>
    <s v=""/>
    <s v=""/>
    <s v=""/>
    <s v=""/>
    <s v=""/>
    <x v="0"/>
    <x v="0"/>
    <x v="0"/>
    <x v="0"/>
    <x v="0"/>
    <x v="0"/>
    <x v="0"/>
    <x v="0"/>
    <x v="0"/>
    <x v="0"/>
    <x v="0"/>
    <x v="0"/>
    <x v="0"/>
    <x v="0"/>
    <x v="0"/>
    <x v="0"/>
    <x v="0"/>
    <x v="0"/>
    <x v="0"/>
    <x v="0"/>
    <x v="0"/>
    <x v="0"/>
    <x v="0"/>
    <x v="0"/>
    <x v="0"/>
    <s v=""/>
    <s v=""/>
    <s v=""/>
    <s v=""/>
    <s v=""/>
    <s v=""/>
    <s v=""/>
    <s v=""/>
    <s v=""/>
    <s v=""/>
    <s v=""/>
    <s v=""/>
  </r>
  <r>
    <d v="2021-03-10T06:50:09"/>
    <d v="2021-03-10T06:53:22"/>
    <s v="IP Address"/>
    <s v="81.181.207.253"/>
    <n v="2"/>
    <n v="193"/>
    <s v="False"/>
    <d v="2021-03-17T07:53:24"/>
    <s v="R_RxURPAlRl4iNWff"/>
    <s v=""/>
    <s v=""/>
    <s v="aurelia.florescu@arhivelenationale.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0T07:08:56"/>
    <d v="2021-03-10T07:09:10"/>
    <s v="IP Address"/>
    <s v="85.120.75.140"/>
    <n v="2"/>
    <n v="14"/>
    <s v="False"/>
    <d v="2021-03-17T08:09:11"/>
    <s v="R_DxfVWDZSYN7dyFj"/>
    <s v=""/>
    <s v=""/>
    <s v="robert.sabotici@g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0T07:51:19"/>
    <d v="2021-03-10T21:14:36"/>
    <s v="IP Address"/>
    <s v="86.127.139.200"/>
    <n v="89"/>
    <n v="48197"/>
    <s v="False"/>
    <d v="2021-03-17T22:14:42"/>
    <s v="R_AsoJNvFx1RWbYJP"/>
    <s v=""/>
    <s v=""/>
    <s v="dezvoltareeuropeana@gmail.com"/>
    <s v=""/>
    <s v=""/>
    <s v=""/>
    <s v="email"/>
    <s v="RO"/>
    <s v="Entitate privată"/>
    <s v=""/>
    <s v="Da"/>
    <s v="Achiziții publice, conflict de interese și incompatibilități"/>
    <s v=""/>
    <s v=""/>
    <s v=""/>
    <s v=""/>
    <s v=""/>
    <s v=""/>
    <s v=""/>
    <s v=""/>
    <s v=""/>
    <s v=""/>
    <s v=""/>
    <s v=""/>
    <s v=""/>
    <s v="Nu știu / Nu răspund"/>
    <s v=""/>
    <s v=""/>
    <s v=""/>
    <x v="0"/>
    <x v="0"/>
    <x v="0"/>
    <x v="0"/>
    <x v="0"/>
    <x v="0"/>
    <x v="0"/>
    <x v="0"/>
    <x v="0"/>
    <x v="0"/>
    <x v="0"/>
    <x v="0"/>
    <x v="0"/>
    <x v="0"/>
    <x v="0"/>
    <x v="0"/>
    <x v="0"/>
    <x v="0"/>
    <x v="0"/>
    <x v="0"/>
    <x v="0"/>
    <x v="0"/>
    <x v="0"/>
    <x v="0"/>
    <x v="0"/>
    <s v=""/>
    <s v="Da, efecte neașteptate pozitive"/>
    <s v="CUNOASTEREA  UNOR POSIBILI COLABORATORI, SCHIMB DE EXPERIENTE, "/>
    <s v=""/>
    <s v="În mică măsură"/>
    <s v="OAMENII CUNOSCUTI_x000a_FORMATORII_x000a_GRUPURILE REALIZATE SI PASTRATE CU PARTICIPANTII LA CURS "/>
    <s v=""/>
    <s v=""/>
    <s v=""/>
    <s v=""/>
    <s v=""/>
    <s v=""/>
  </r>
  <r>
    <d v="2021-03-10T07:54:41"/>
    <d v="2021-03-11T02:21:39"/>
    <s v="IP Address"/>
    <s v="217.156.52.251"/>
    <n v="6"/>
    <n v="66417"/>
    <s v="False"/>
    <d v="2021-03-18T03:21:44"/>
    <s v="R_2ZWVYPlozoacv8W"/>
    <s v=""/>
    <s v=""/>
    <s v="gheorghe.marin@mfinante.gov.ro"/>
    <s v=""/>
    <s v=""/>
    <s v=""/>
    <s v="email"/>
    <s v="RO"/>
    <s v="Instituție publică"/>
    <s v=""/>
    <s v="Da"/>
    <s v="Achiziții publice, conflict de interese și incompatibilități"/>
    <s v=""/>
    <s v=""/>
    <s v=""/>
    <s v=""/>
    <s v=""/>
    <s v=""/>
    <s v=""/>
    <s v=""/>
    <s v=""/>
    <s v=""/>
    <s v=""/>
    <s v=""/>
    <s v=""/>
    <s v=""/>
    <s v=""/>
    <s v=""/>
    <s v=""/>
    <x v="0"/>
    <x v="0"/>
    <x v="0"/>
    <x v="0"/>
    <x v="0"/>
    <x v="0"/>
    <x v="0"/>
    <x v="0"/>
    <x v="0"/>
    <x v="0"/>
    <x v="0"/>
    <x v="0"/>
    <x v="0"/>
    <x v="0"/>
    <x v="0"/>
    <x v="0"/>
    <x v="0"/>
    <x v="0"/>
    <x v="0"/>
    <x v="0"/>
    <x v="0"/>
    <x v="0"/>
    <x v="0"/>
    <x v="0"/>
    <x v="0"/>
    <s v=""/>
    <s v=""/>
    <s v=""/>
    <s v=""/>
    <s v=""/>
    <s v=""/>
    <s v=""/>
    <s v=""/>
    <s v=""/>
    <s v=""/>
    <s v=""/>
    <s v=""/>
  </r>
  <r>
    <d v="2021-03-10T06:50:19"/>
    <d v="2021-03-15T04:33:08"/>
    <s v="IP Address"/>
    <s v="213.177.0.130"/>
    <n v="89"/>
    <n v="420168"/>
    <s v="False"/>
    <d v="2021-03-22T04:33:13"/>
    <s v="R_3IYO3rFhYAji83I"/>
    <s v=""/>
    <s v=""/>
    <s v="adela.capota@energie.gov.ro"/>
    <s v=""/>
    <s v=""/>
    <s v=""/>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Nu știu / Nu răspund"/>
    <s v=""/>
    <s v=""/>
    <s v=""/>
    <s v=""/>
    <s v=""/>
    <s v=""/>
    <s v=""/>
  </r>
  <r>
    <d v="2021-03-23T08:09:29"/>
    <d v="2021-03-23T08:10:27"/>
    <s v="IP Address"/>
    <s v="213.177.4.186"/>
    <n v="100"/>
    <n v="57"/>
    <s v="True"/>
    <d v="2021-03-23T08:10:28"/>
    <s v="R_31cGvmhfCQo6fvo"/>
    <s v=""/>
    <s v=""/>
    <s v="ioanaserbinov@yahoo.com"/>
    <s v=""/>
    <n v="44.429092407226563"/>
    <n v="26.100601196289063"/>
    <s v="email"/>
    <s v="RO"/>
    <s v="Instituție publică"/>
    <s v=""/>
    <s v="Nu"/>
    <s v=""/>
    <s v=""/>
    <s v=""/>
    <s v=""/>
    <s v=""/>
    <s v=""/>
    <s v=""/>
    <s v=""/>
    <s v=""/>
    <s v=""/>
    <s v=""/>
    <s v=""/>
    <s v=""/>
    <s v=""/>
    <s v=""/>
    <s v=""/>
    <s v=""/>
    <s v=""/>
    <x v="0"/>
    <x v="0"/>
    <x v="0"/>
    <x v="0"/>
    <x v="0"/>
    <x v="0"/>
    <x v="0"/>
    <x v="0"/>
    <x v="0"/>
    <x v="0"/>
    <x v="0"/>
    <x v="0"/>
    <x v="0"/>
    <x v="0"/>
    <x v="0"/>
    <x v="0"/>
    <x v="0"/>
    <x v="0"/>
    <x v="0"/>
    <x v="0"/>
    <x v="0"/>
    <x v="0"/>
    <x v="0"/>
    <x v="0"/>
    <x v="0"/>
    <s v=""/>
    <s v=""/>
    <s v=""/>
    <s v=""/>
    <s v=""/>
    <s v=""/>
    <s v=""/>
    <s v=""/>
    <s v=""/>
    <s v=""/>
    <s v=""/>
    <s v=""/>
  </r>
  <r>
    <d v="2021-03-10T23:25:40"/>
    <d v="2021-03-10T23:26:42"/>
    <s v="IP Address"/>
    <s v="86.105.111.4"/>
    <n v="6"/>
    <n v="61"/>
    <s v="False"/>
    <d v="2021-04-05T05:35:17"/>
    <s v="R_2TzUXkfNf800PFg"/>
    <s v=""/>
    <s v=""/>
    <s v="dana.botofei@antifrauda.gov.ro"/>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10T11:11:53"/>
    <d v="2021-03-10T11:12:48"/>
    <s v="IP Address"/>
    <s v="82.77.79.108"/>
    <n v="6"/>
    <n v="55"/>
    <s v="False"/>
    <d v="2021-04-05T05:35:17"/>
    <s v="R_ctPnBD3zPHdzLcR"/>
    <s v=""/>
    <s v=""/>
    <s v="carmen.cimpeanu@mfinante.gov.ro"/>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10T23:42:00"/>
    <d v="2021-03-10T23:42:55"/>
    <s v="IP Address"/>
    <s v="82.79.51.134"/>
    <n v="2"/>
    <n v="54"/>
    <s v="False"/>
    <d v="2021-04-05T05:35:17"/>
    <s v="R_8kNlWwLeZ9HRzA5"/>
    <s v=""/>
    <s v=""/>
    <s v="leitner@apaservsm.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2:05:18"/>
    <d v="2021-03-11T02:07:35"/>
    <s v="IP Address"/>
    <s v="5.2.168.122"/>
    <n v="2"/>
    <n v="136"/>
    <s v="False"/>
    <d v="2021-04-05T05:35:17"/>
    <s v="R_3iQH7yeuz3zwrqs"/>
    <s v=""/>
    <s v=""/>
    <s v="viorica.roncea@apaalb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2:18:19"/>
    <d v="2021-03-11T02:18:51"/>
    <s v="IP Address"/>
    <s v="213.233.108.111"/>
    <n v="2"/>
    <n v="31"/>
    <s v="False"/>
    <d v="2021-04-05T05:35:17"/>
    <s v="R_3Nz99E78heE7lZn"/>
    <s v=""/>
    <s v=""/>
    <s v="adagruia@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3:17:05"/>
    <d v="2021-03-11T03:17:20"/>
    <s v="IP Address"/>
    <s v="5.2.242.66"/>
    <n v="2"/>
    <n v="15"/>
    <s v="False"/>
    <d v="2021-04-05T05:35:18"/>
    <s v="R_7PBV3GZ0263AVA5"/>
    <s v=""/>
    <s v=""/>
    <s v="tgrig75@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3:35:54"/>
    <d v="2021-03-11T03:36:35"/>
    <s v="IP Address"/>
    <s v="213.177.3.118"/>
    <n v="2"/>
    <n v="40"/>
    <s v="False"/>
    <d v="2021-04-05T05:35:18"/>
    <s v="R_1dGDoiST4Q4orIi"/>
    <s v=""/>
    <s v=""/>
    <s v="logistica@nt.politiaroman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3:58:15"/>
    <d v="2021-03-12T22:48:06"/>
    <s v="IP Address"/>
    <s v="95.76.0.30"/>
    <n v="2"/>
    <n v="154190"/>
    <s v="False"/>
    <d v="2021-04-05T05:35:18"/>
    <s v="R_s543dCsDVSZS9Sp"/>
    <s v=""/>
    <s v=""/>
    <s v="bibire_bogdan@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5:02:26"/>
    <d v="2021-03-11T05:06:14"/>
    <s v="IP Address"/>
    <s v="86.122.4.168"/>
    <n v="29"/>
    <n v="228"/>
    <s v="False"/>
    <d v="2021-04-05T05:35:18"/>
    <s v="R_2OHZxu3yPs4xSua"/>
    <s v=""/>
    <s v=""/>
    <s v="gavriloaie.marius@cjbotosani.ro"/>
    <s v=""/>
    <s v=""/>
    <s v=""/>
    <s v="email"/>
    <s v="RO"/>
    <s v="Instituție publică"/>
    <s v=""/>
    <s v="Da"/>
    <s v="Achiziții publice, conflict de interese și incompatibilități"/>
    <s v=""/>
    <s v=""/>
    <s v=""/>
    <s v=""/>
    <s v=""/>
    <s v=""/>
    <s v=""/>
    <s v=""/>
    <s v=""/>
    <s v=""/>
    <s v=""/>
    <s v=""/>
    <s v=""/>
    <s v=""/>
    <s v=""/>
    <s v=""/>
    <s v=""/>
    <x v="0"/>
    <x v="0"/>
    <x v="0"/>
    <x v="0"/>
    <x v="0"/>
    <x v="0"/>
    <x v="0"/>
    <x v="0"/>
    <x v="0"/>
    <x v="0"/>
    <x v="0"/>
    <x v="0"/>
    <x v="0"/>
    <x v="0"/>
    <x v="0"/>
    <x v="0"/>
    <x v="0"/>
    <x v="0"/>
    <x v="0"/>
    <x v="0"/>
    <x v="0"/>
    <x v="0"/>
    <x v="0"/>
    <x v="0"/>
    <x v="0"/>
    <s v=""/>
    <s v=""/>
    <s v=""/>
    <s v=""/>
    <s v=""/>
    <s v=""/>
    <s v=""/>
    <s v=""/>
    <s v=""/>
    <s v=""/>
    <s v=""/>
    <s v=""/>
  </r>
  <r>
    <d v="2021-03-11T09:34:52"/>
    <d v="2021-03-11T09:35:35"/>
    <s v="IP Address"/>
    <s v="5.14.130.87"/>
    <n v="2"/>
    <n v="43"/>
    <s v="False"/>
    <d v="2021-04-05T05:35:18"/>
    <s v="R_Xib7WXyiEWWGyMV"/>
    <s v=""/>
    <s v=""/>
    <s v="muresan.anca@mmanpis.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6:21:37"/>
    <d v="2021-03-11T06:22:15"/>
    <s v="IP Address"/>
    <s v="81.196.31.67"/>
    <n v="6"/>
    <n v="38"/>
    <s v="False"/>
    <d v="2021-04-05T05:35:18"/>
    <s v="R_3qUqq0GWypLvPRE"/>
    <s v=""/>
    <s v=""/>
    <s v="loredana.suditu@fonduri-ue.ro"/>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11T07:00:49"/>
    <d v="2021-03-11T07:01:24"/>
    <s v="IP Address"/>
    <s v="213.177.24.82"/>
    <n v="2"/>
    <n v="34"/>
    <s v="False"/>
    <d v="2021-04-05T05:35:18"/>
    <s v="R_YbhlCJR4Ok26bXb"/>
    <s v=""/>
    <s v=""/>
    <s v="crina.ichim@anfp.g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10:03:07"/>
    <d v="2021-03-11T10:04:33"/>
    <s v="IP Address"/>
    <s v="79.114.174.81"/>
    <n v="16"/>
    <n v="86"/>
    <s v="False"/>
    <d v="2021-04-05T05:35:18"/>
    <s v="R_dpeWr1U7iIlyXrX"/>
    <s v=""/>
    <s v=""/>
    <s v="bakos.office@gmail.com"/>
    <s v=""/>
    <s v=""/>
    <s v=""/>
    <s v="email"/>
    <s v="RO"/>
    <s v="ONG"/>
    <s v=""/>
    <s v="Da"/>
    <s v="Accesarea fondurilor europene"/>
    <s v=""/>
    <s v=""/>
    <s v=""/>
    <s v=""/>
    <s v=""/>
    <s v=""/>
    <s v=""/>
    <s v=""/>
    <s v=""/>
    <s v=""/>
    <s v=""/>
    <s v=""/>
    <s v=""/>
    <s v=""/>
    <s v=""/>
    <s v=""/>
    <s v=""/>
    <x v="0"/>
    <x v="0"/>
    <x v="0"/>
    <x v="0"/>
    <x v="0"/>
    <x v="0"/>
    <x v="0"/>
    <x v="0"/>
    <x v="0"/>
    <x v="0"/>
    <x v="0"/>
    <x v="0"/>
    <x v="0"/>
    <x v="0"/>
    <x v="0"/>
    <x v="0"/>
    <x v="0"/>
    <x v="0"/>
    <x v="0"/>
    <x v="0"/>
    <x v="0"/>
    <x v="0"/>
    <x v="0"/>
    <x v="0"/>
    <x v="0"/>
    <s v=""/>
    <s v=""/>
    <s v=""/>
    <s v=""/>
    <s v=""/>
    <s v=""/>
    <s v=""/>
    <s v=""/>
    <s v=""/>
    <s v=""/>
    <s v=""/>
    <s v=""/>
  </r>
  <r>
    <d v="2021-03-11T22:34:12"/>
    <d v="2021-03-11T22:34:26"/>
    <s v="IP Address"/>
    <s v="92.86.248.244"/>
    <n v="2"/>
    <n v="13"/>
    <s v="False"/>
    <d v="2021-04-05T05:35:18"/>
    <s v="R_2Pp0DGkMX4vXgeu"/>
    <s v=""/>
    <s v=""/>
    <s v="gabisci@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23:09:03"/>
    <d v="2021-03-11T23:09:33"/>
    <s v="IP Address"/>
    <s v="86.122.127.6"/>
    <n v="2"/>
    <n v="29"/>
    <s v="False"/>
    <d v="2021-04-05T05:35:18"/>
    <s v="R_1irOJhUJe3XhyQp"/>
    <s v=""/>
    <s v=""/>
    <s v="mihai.marinescu@apa-canal2000.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2T03:43:08"/>
    <d v="2021-03-12T03:44:38"/>
    <s v="IP Address"/>
    <s v="5.2.130.169"/>
    <n v="89"/>
    <n v="90"/>
    <s v="False"/>
    <d v="2021-04-05T05:35:18"/>
    <s v="R_31AEabAC6T73m6k"/>
    <s v=""/>
    <s v=""/>
    <s v="andreearachita2014@yahoo.ro"/>
    <s v=""/>
    <s v=""/>
    <s v=""/>
    <s v="email"/>
    <s v="RO"/>
    <s v="Instituție publică"/>
    <s v=""/>
    <s v="Da"/>
    <s v="Altele. Vă rugăm să specificați:"/>
    <s v=""/>
    <s v=""/>
    <s v=""/>
    <s v=""/>
    <s v=""/>
    <s v=""/>
    <s v=""/>
    <s v=""/>
    <s v=""/>
    <s v=""/>
    <s v=""/>
    <s v=""/>
    <s v=""/>
    <s v=""/>
    <s v=""/>
    <s v=""/>
    <s v=""/>
    <x v="0"/>
    <x v="0"/>
    <x v="0"/>
    <x v="0"/>
    <x v="0"/>
    <x v="0"/>
    <x v="0"/>
    <x v="0"/>
    <x v="0"/>
    <x v="0"/>
    <x v="0"/>
    <x v="0"/>
    <x v="0"/>
    <x v="0"/>
    <x v="0"/>
    <x v="0"/>
    <x v="0"/>
    <x v="0"/>
    <x v="0"/>
    <x v="0"/>
    <x v="0"/>
    <x v="0"/>
    <x v="0"/>
    <x v="0"/>
    <x v="0"/>
    <s v=""/>
    <s v="Da, efecte neașteptate pozitive,Nu știu"/>
    <s v=""/>
    <s v=""/>
    <s v="În mare măsură"/>
    <s v=""/>
    <s v=""/>
    <s v=""/>
    <s v=""/>
    <s v=""/>
    <s v=""/>
    <s v=""/>
  </r>
  <r>
    <d v="2021-03-15T02:50:18"/>
    <d v="2021-03-15T02:53:05"/>
    <s v="IP Address"/>
    <s v="213.177.9.2"/>
    <n v="89"/>
    <n v="166"/>
    <s v="False"/>
    <d v="2021-04-05T05:35:18"/>
    <s v="R_rp3uhCAdUdDSen7"/>
    <s v=""/>
    <s v=""/>
    <s v="daniela.cirlan@ms.ro"/>
    <s v=""/>
    <s v=""/>
    <s v=""/>
    <s v="email"/>
    <s v="RO"/>
    <s v="Instituție publică"/>
    <s v=""/>
    <s v="Da"/>
    <s v="Elaborarea cererilor de finanțare"/>
    <s v=""/>
    <s v=""/>
    <s v=""/>
    <s v=""/>
    <s v=""/>
    <s v=""/>
    <s v=""/>
    <s v=""/>
    <s v=""/>
    <s v=""/>
    <s v=""/>
    <s v=""/>
    <s v=""/>
    <s v=""/>
    <s v=""/>
    <s v=""/>
    <s v=""/>
    <x v="0"/>
    <x v="0"/>
    <x v="0"/>
    <x v="0"/>
    <x v="0"/>
    <x v="2"/>
    <x v="13"/>
    <x v="3"/>
    <x v="0"/>
    <x v="1"/>
    <x v="0"/>
    <x v="0"/>
    <x v="0"/>
    <x v="0"/>
    <x v="0"/>
    <x v="0"/>
    <x v="0"/>
    <x v="0"/>
    <x v="0"/>
    <x v="0"/>
    <x v="0"/>
    <x v="0"/>
    <x v="0"/>
    <x v="0"/>
    <x v="0"/>
    <s v=""/>
    <s v="Nu am observat alte efecte"/>
    <s v=""/>
    <s v=""/>
    <s v="În mică măsură"/>
    <s v=""/>
    <s v=""/>
    <s v=""/>
    <s v=""/>
    <s v=""/>
    <s v=""/>
    <s v=""/>
  </r>
  <r>
    <d v="2021-03-15T04:40:50"/>
    <d v="2021-03-15T04:41:45"/>
    <s v="IP Address"/>
    <s v="84.239.18.150"/>
    <n v="2"/>
    <n v="54"/>
    <s v="False"/>
    <d v="2021-04-05T05:35:18"/>
    <s v="R_240229IkacAh9Ju"/>
    <s v=""/>
    <s v=""/>
    <s v="florin.popescu@primariacalarasi.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2T21:01:11"/>
    <d v="2021-03-12T21:03:16"/>
    <s v="IP Address"/>
    <s v="79.113.168.222"/>
    <n v="2"/>
    <n v="124"/>
    <s v="False"/>
    <d v="2021-04-05T05:35:18"/>
    <s v="R_1lxBPsaKwmTw73w"/>
    <s v=""/>
    <s v=""/>
    <s v="nepalrsr@gmail.com"/>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15T05:43:45"/>
    <d v="2021-03-15T05:44:09"/>
    <s v="IP Address"/>
    <s v="5.2.200.5"/>
    <n v="2"/>
    <n v="23"/>
    <s v="False"/>
    <d v="2021-04-05T05:35:18"/>
    <s v="R_ugL1vub4ebEpVjr"/>
    <s v=""/>
    <s v=""/>
    <s v="advarga@aquaser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6T01:55:08"/>
    <d v="2021-03-16T01:56:15"/>
    <s v="IP Address"/>
    <s v="5.2.234.204"/>
    <n v="44"/>
    <n v="66"/>
    <s v="False"/>
    <d v="2021-04-05T05:35:19"/>
    <s v="R_3fuWwN3hlQMndma"/>
    <s v=""/>
    <s v=""/>
    <s v="alina.Fagarasan@apatarnavei.ro"/>
    <s v=""/>
    <s v=""/>
    <s v=""/>
    <s v="email"/>
    <s v="RO"/>
    <s v="Entitate privată"/>
    <s v=""/>
    <s v="Da"/>
    <s v="Elaborarea cererilor de finanțare"/>
    <s v=""/>
    <s v=""/>
    <s v=""/>
    <s v=""/>
    <s v=""/>
    <s v=""/>
    <s v=""/>
    <s v=""/>
    <s v=""/>
    <s v=""/>
    <s v=""/>
    <s v=""/>
    <s v=""/>
    <s v=""/>
    <s v=""/>
    <s v=""/>
    <s v=""/>
    <x v="0"/>
    <x v="0"/>
    <x v="0"/>
    <x v="0"/>
    <x v="0"/>
    <x v="0"/>
    <x v="0"/>
    <x v="0"/>
    <x v="0"/>
    <x v="0"/>
    <x v="0"/>
    <x v="0"/>
    <x v="0"/>
    <x v="0"/>
    <x v="0"/>
    <x v="0"/>
    <x v="0"/>
    <x v="0"/>
    <x v="0"/>
    <x v="0"/>
    <x v="0"/>
    <x v="0"/>
    <x v="0"/>
    <x v="0"/>
    <x v="0"/>
    <s v=""/>
    <s v=""/>
    <s v=""/>
    <s v=""/>
    <s v=""/>
    <s v=""/>
    <s v=""/>
    <s v=""/>
    <s v=""/>
    <s v=""/>
    <s v=""/>
    <s v=""/>
  </r>
  <r>
    <d v="2021-03-24T01:49:40"/>
    <d v="2021-03-24T01:49:56"/>
    <s v="IP Address"/>
    <s v="217.156.52.251"/>
    <n v="2"/>
    <n v="16"/>
    <s v="False"/>
    <d v="2021-04-05T05:35:19"/>
    <s v="R_3JFx2m9kUCb86oM"/>
    <s v=""/>
    <s v=""/>
    <s v="Alice.Dudu.BV@anaf.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28T11:58:47"/>
    <d v="2021-03-28T11:59:38"/>
    <s v="IP Address"/>
    <s v="78.97.135.134"/>
    <n v="6"/>
    <n v="50"/>
    <s v="False"/>
    <d v="2021-04-05T05:35:19"/>
    <s v="R_3EzNQpdHuWjWoP6"/>
    <s v=""/>
    <s v=""/>
    <s v="grigore.temistocle@gmail.com"/>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16T03:48:43"/>
    <d v="2021-03-16T03:49:14"/>
    <s v="IP Address"/>
    <s v="84.239.18.230"/>
    <n v="0"/>
    <n v="30"/>
    <s v="False"/>
    <d v="2021-04-05T05:35:19"/>
    <s v="R_3dFgZGczCTRkxhb"/>
    <s v=""/>
    <s v=""/>
    <s v="m_i_57@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5T04:37:22"/>
    <d v="2021-03-15T04:37:55"/>
    <s v="IP Address"/>
    <s v="82.77.67.89"/>
    <n v="2"/>
    <n v="32"/>
    <s v="False"/>
    <d v="2021-04-05T05:35:20"/>
    <s v="R_db7x3zgrjmIP5zX"/>
    <s v=""/>
    <s v=""/>
    <s v="pmb.impozite@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0T13:38:03"/>
    <d v="2021-03-10T13:38:22"/>
    <s v="IP Address"/>
    <s v="79.119.10.174"/>
    <n v="2"/>
    <n v="19"/>
    <s v="False"/>
    <d v="2021-04-05T05:35:22"/>
    <s v="R_3hF5dtuB3GtqQbA"/>
    <s v=""/>
    <s v=""/>
    <s v="cheregihoria@gmail.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0T23:10:05"/>
    <d v="2021-03-11T00:35:39"/>
    <s v="IP Address"/>
    <s v="86.124.120.220"/>
    <n v="89"/>
    <n v="5133"/>
    <s v="False"/>
    <d v="2021-04-05T05:35:22"/>
    <s v="R_2VL4TtZyIGdCjYV"/>
    <s v=""/>
    <s v=""/>
    <s v="hanganubogdan@gmail.com"/>
    <s v=""/>
    <s v=""/>
    <s v=""/>
    <s v="email"/>
    <s v="RO"/>
    <s v="Instituție publică"/>
    <s v=""/>
    <s v="Da"/>
    <s v="Management de proiect"/>
    <s v=""/>
    <s v=""/>
    <s v=""/>
    <s v=""/>
    <s v=""/>
    <s v=""/>
    <s v=""/>
    <s v=""/>
    <s v=""/>
    <s v=""/>
    <s v=""/>
    <s v=""/>
    <s v=""/>
    <s v=""/>
    <s v=""/>
    <s v=""/>
    <s v=""/>
    <x v="0"/>
    <x v="0"/>
    <x v="0"/>
    <x v="0"/>
    <x v="0"/>
    <x v="0"/>
    <x v="0"/>
    <x v="0"/>
    <x v="0"/>
    <x v="0"/>
    <x v="0"/>
    <x v="0"/>
    <x v="0"/>
    <x v="0"/>
    <x v="1"/>
    <x v="0"/>
    <x v="0"/>
    <x v="0"/>
    <x v="0"/>
    <x v="0"/>
    <x v="0"/>
    <x v="0"/>
    <x v="0"/>
    <x v="0"/>
    <x v="0"/>
    <s v=""/>
    <s v="Nu am observat alte efecte"/>
    <s v=""/>
    <s v=""/>
    <s v="În mică măsură"/>
    <s v=""/>
    <s v=""/>
    <s v=""/>
    <s v=""/>
    <s v=""/>
    <s v=""/>
    <s v=""/>
  </r>
  <r>
    <d v="2021-03-10T23:03:29"/>
    <d v="2021-03-10T23:04:00"/>
    <s v="IP Address"/>
    <s v="94.52.213.4"/>
    <n v="2"/>
    <n v="30"/>
    <s v="False"/>
    <d v="2021-04-05T05:35:22"/>
    <s v="R_1pzBhXquK6cjS7Z"/>
    <s v=""/>
    <s v=""/>
    <s v="achizitiicjsj4@gmail.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0:18:49"/>
    <d v="2021-03-11T05:04:36"/>
    <s v="IP Address"/>
    <s v="79.118.154.9"/>
    <n v="29"/>
    <n v="17147"/>
    <s v="False"/>
    <d v="2021-04-05T05:35:22"/>
    <s v="R_2WTLxfL3YyMhSAk"/>
    <s v=""/>
    <s v=""/>
    <s v="cristianaserban@primariaslatina.ro"/>
    <s v=""/>
    <s v=""/>
    <s v=""/>
    <s v="email"/>
    <s v="RO"/>
    <s v="Instituție publică"/>
    <s v=""/>
    <s v="Da"/>
    <s v="Achiziții publice, conflict de interese și incompatibilități"/>
    <s v=""/>
    <s v=""/>
    <s v=""/>
    <s v=""/>
    <s v=""/>
    <s v=""/>
    <s v=""/>
    <s v=""/>
    <s v=""/>
    <s v=""/>
    <s v=""/>
    <s v=""/>
    <s v=""/>
    <s v=""/>
    <s v=""/>
    <s v=""/>
    <s v=""/>
    <x v="0"/>
    <x v="0"/>
    <x v="0"/>
    <x v="0"/>
    <x v="0"/>
    <x v="0"/>
    <x v="0"/>
    <x v="0"/>
    <x v="0"/>
    <x v="0"/>
    <x v="0"/>
    <x v="0"/>
    <x v="0"/>
    <x v="0"/>
    <x v="0"/>
    <x v="0"/>
    <x v="0"/>
    <x v="0"/>
    <x v="0"/>
    <x v="0"/>
    <x v="0"/>
    <x v="0"/>
    <x v="0"/>
    <x v="0"/>
    <x v="0"/>
    <s v=""/>
    <s v=""/>
    <s v=""/>
    <s v=""/>
    <s v=""/>
    <s v=""/>
    <s v=""/>
    <s v=""/>
    <s v=""/>
    <s v=""/>
    <s v=""/>
    <s v=""/>
  </r>
  <r>
    <d v="2021-03-11T02:09:44"/>
    <d v="2021-03-11T02:11:09"/>
    <s v="IP Address"/>
    <s v="188.27.6.237"/>
    <n v="16"/>
    <n v="84"/>
    <s v="False"/>
    <d v="2021-04-05T05:35:22"/>
    <s v="R_2bHNwyY9Z0qkn0f"/>
    <s v=""/>
    <s v=""/>
    <s v="achizitii@cjolt.ro"/>
    <s v=""/>
    <s v=""/>
    <s v=""/>
    <s v="email"/>
    <s v="RO"/>
    <s v="Instituție publică"/>
    <s v=""/>
    <s v="Da"/>
    <s v="Accesarea fondurilor europene,Achiziții publice, conflict de interese și incompatibilități"/>
    <s v=""/>
    <s v=""/>
    <s v=""/>
    <s v=""/>
    <s v=""/>
    <s v=""/>
    <s v=""/>
    <s v=""/>
    <s v=""/>
    <s v=""/>
    <s v=""/>
    <s v=""/>
    <s v=""/>
    <s v=""/>
    <s v=""/>
    <s v=""/>
    <s v=""/>
    <x v="0"/>
    <x v="0"/>
    <x v="0"/>
    <x v="0"/>
    <x v="0"/>
    <x v="0"/>
    <x v="0"/>
    <x v="0"/>
    <x v="0"/>
    <x v="0"/>
    <x v="0"/>
    <x v="0"/>
    <x v="0"/>
    <x v="0"/>
    <x v="0"/>
    <x v="0"/>
    <x v="0"/>
    <x v="0"/>
    <x v="0"/>
    <x v="0"/>
    <x v="0"/>
    <x v="0"/>
    <x v="0"/>
    <x v="0"/>
    <x v="0"/>
    <s v=""/>
    <s v=""/>
    <s v=""/>
    <s v=""/>
    <s v=""/>
    <s v=""/>
    <s v=""/>
    <s v=""/>
    <s v=""/>
    <s v=""/>
    <s v=""/>
    <s v=""/>
  </r>
  <r>
    <d v="2021-03-11T02:18:16"/>
    <d v="2021-03-11T09:00:00"/>
    <s v="IP Address"/>
    <s v="213.177.9.150"/>
    <n v="2"/>
    <n v="24104"/>
    <s v="False"/>
    <d v="2021-04-05T05:35:23"/>
    <s v="R_30itakL7W2M2c8p"/>
    <s v=""/>
    <s v=""/>
    <s v="hargitaviz@szereda.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2:56:14"/>
    <d v="2021-03-11T03:47:58"/>
    <s v="IP Address"/>
    <s v="5.14.102.120"/>
    <n v="89"/>
    <n v="3104"/>
    <s v="False"/>
    <d v="2021-04-05T05:35:23"/>
    <s v="R_3phwhSIBT8cmlDS"/>
    <s v=""/>
    <s v=""/>
    <s v="stefan_alexandra_1988@yahoo.com"/>
    <s v=""/>
    <s v=""/>
    <s v=""/>
    <s v="email"/>
    <s v="RO"/>
    <s v="Entitate privată"/>
    <s v=""/>
    <s v="Da"/>
    <s v="Aplicarea legislației în domeniul ajutorului de stat"/>
    <s v=""/>
    <s v="Au crescut în mare măsură"/>
    <s v=""/>
    <s v="În mare măsură"/>
    <s v=""/>
    <s v=""/>
    <s v=""/>
    <s v=""/>
    <s v=""/>
    <s v=""/>
    <s v=""/>
    <s v=""/>
    <s v=""/>
    <s v=""/>
    <s v=""/>
    <s v=""/>
    <s v=""/>
    <x v="0"/>
    <x v="0"/>
    <x v="0"/>
    <x v="0"/>
    <x v="0"/>
    <x v="0"/>
    <x v="0"/>
    <x v="0"/>
    <x v="0"/>
    <x v="0"/>
    <x v="0"/>
    <x v="0"/>
    <x v="0"/>
    <x v="0"/>
    <x v="0"/>
    <x v="0"/>
    <x v="0"/>
    <x v="0"/>
    <x v="0"/>
    <x v="0"/>
    <x v="0"/>
    <x v="0"/>
    <x v="0"/>
    <x v="0"/>
    <x v="0"/>
    <s v=""/>
    <s v="Nu am observat alte efecte"/>
    <s v=""/>
    <s v=""/>
    <s v="În foarte mică măsură"/>
    <s v=""/>
    <s v=""/>
    <s v=""/>
    <s v=""/>
    <s v=""/>
    <s v=""/>
    <s v=""/>
  </r>
  <r>
    <d v="2021-03-11T02:59:15"/>
    <d v="2021-03-11T03:01:07"/>
    <s v="IP Address"/>
    <s v="92.84.161.81"/>
    <n v="29"/>
    <n v="112"/>
    <s v="False"/>
    <d v="2021-04-05T05:35:23"/>
    <s v="R_OwzoytPNu2NbZ4d"/>
    <s v=""/>
    <s v=""/>
    <s v="cuvinte@gmail.com"/>
    <s v=""/>
    <s v=""/>
    <s v=""/>
    <s v="email"/>
    <s v="RO"/>
    <s v="Instituție publică"/>
    <s v=""/>
    <s v="Da"/>
    <s v="Achiziții publice, conflict de interese și incompatibilități"/>
    <s v=""/>
    <s v=""/>
    <s v=""/>
    <s v=""/>
    <s v=""/>
    <s v=""/>
    <s v=""/>
    <s v=""/>
    <s v=""/>
    <s v=""/>
    <s v=""/>
    <s v=""/>
    <s v=""/>
    <s v=""/>
    <s v=""/>
    <s v=""/>
    <s v=""/>
    <x v="0"/>
    <x v="0"/>
    <x v="0"/>
    <x v="0"/>
    <x v="0"/>
    <x v="0"/>
    <x v="0"/>
    <x v="0"/>
    <x v="0"/>
    <x v="0"/>
    <x v="0"/>
    <x v="0"/>
    <x v="0"/>
    <x v="0"/>
    <x v="0"/>
    <x v="0"/>
    <x v="0"/>
    <x v="0"/>
    <x v="0"/>
    <x v="0"/>
    <x v="0"/>
    <x v="0"/>
    <x v="0"/>
    <x v="0"/>
    <x v="0"/>
    <s v=""/>
    <s v=""/>
    <s v=""/>
    <s v=""/>
    <s v=""/>
    <s v=""/>
    <s v=""/>
    <s v=""/>
    <s v=""/>
    <s v=""/>
    <s v=""/>
    <s v=""/>
  </r>
  <r>
    <d v="2021-03-11T03:16:03"/>
    <d v="2021-03-11T03:19:30"/>
    <s v="IP Address"/>
    <s v="82.77.65.219"/>
    <n v="23"/>
    <n v="207"/>
    <s v="False"/>
    <d v="2021-04-05T05:35:23"/>
    <s v="R_1KpDAYS3w1t9xc8"/>
    <s v=""/>
    <s v=""/>
    <s v="dacicon2@yahoo.com"/>
    <s v=""/>
    <s v=""/>
    <s v=""/>
    <s v="email"/>
    <s v="RO"/>
    <s v="Instituție publică"/>
    <s v=""/>
    <s v="Da"/>
    <s v="Accesarea fondurilor europene,Achiziții publice, conflict de interese și incompatibilități,Prevenirea neregulilor și a fraudei"/>
    <s v=""/>
    <s v=""/>
    <s v=""/>
    <s v=""/>
    <s v=""/>
    <s v="Au crescut în mare măsură"/>
    <s v=""/>
    <s v="În foarte mare măsură"/>
    <s v=""/>
    <s v=""/>
    <s v=""/>
    <s v=""/>
    <s v=""/>
    <s v=""/>
    <s v=""/>
    <s v=""/>
    <s v=""/>
    <x v="0"/>
    <x v="0"/>
    <x v="0"/>
    <x v="0"/>
    <x v="0"/>
    <x v="0"/>
    <x v="0"/>
    <x v="0"/>
    <x v="0"/>
    <x v="0"/>
    <x v="0"/>
    <x v="0"/>
    <x v="0"/>
    <x v="0"/>
    <x v="0"/>
    <x v="0"/>
    <x v="0"/>
    <x v="0"/>
    <x v="0"/>
    <x v="0"/>
    <x v="0"/>
    <x v="0"/>
    <x v="0"/>
    <x v="0"/>
    <x v="0"/>
    <s v=""/>
    <s v=""/>
    <s v=""/>
    <s v=""/>
    <s v=""/>
    <s v=""/>
    <s v=""/>
    <s v=""/>
    <s v=""/>
    <s v=""/>
    <s v=""/>
    <s v=""/>
  </r>
  <r>
    <d v="2021-03-11T03:37:34"/>
    <d v="2021-03-11T03:39:08"/>
    <s v="IP Address"/>
    <s v="86.122.4.168"/>
    <n v="84"/>
    <n v="93"/>
    <s v="False"/>
    <d v="2021-04-05T05:35:23"/>
    <s v="R_3fTyUE4OGlps3Cx"/>
    <s v=""/>
    <s v=""/>
    <s v="florea.ioana@cjbotosani.ro"/>
    <s v=""/>
    <s v=""/>
    <s v=""/>
    <s v="email"/>
    <s v="RO"/>
    <s v="Instituție publică"/>
    <s v=""/>
    <s v="Da"/>
    <s v="Achiziții publice, conflict de interese și incompatibilități"/>
    <s v=""/>
    <s v=""/>
    <s v=""/>
    <s v=""/>
    <s v=""/>
    <s v=""/>
    <s v=""/>
    <s v=""/>
    <s v=""/>
    <s v=""/>
    <s v=""/>
    <s v=""/>
    <s v=""/>
    <s v="Nu s-au modificat"/>
    <s v=""/>
    <s v=""/>
    <s v=""/>
    <x v="0"/>
    <x v="0"/>
    <x v="0"/>
    <x v="0"/>
    <x v="0"/>
    <x v="0"/>
    <x v="0"/>
    <x v="0"/>
    <x v="0"/>
    <x v="0"/>
    <x v="0"/>
    <x v="0"/>
    <x v="0"/>
    <x v="0"/>
    <x v="0"/>
    <x v="0"/>
    <x v="0"/>
    <x v="0"/>
    <x v="0"/>
    <x v="0"/>
    <x v="0"/>
    <x v="0"/>
    <x v="0"/>
    <x v="0"/>
    <x v="0"/>
    <s v=""/>
    <s v="Nu am observat alte efecte"/>
    <s v=""/>
    <s v=""/>
    <s v=""/>
    <s v=""/>
    <s v=""/>
    <s v=""/>
    <s v=""/>
    <s v=""/>
    <s v=""/>
    <s v=""/>
  </r>
  <r>
    <d v="2021-03-11T02:48:15"/>
    <d v="2021-03-26T06:49:54"/>
    <s v="IP Address"/>
    <s v="85.120.75.140"/>
    <n v="89"/>
    <n v="1306899"/>
    <s v="False"/>
    <d v="2021-04-05T05:35:23"/>
    <s v="R_9ZaiaUgbzTsT0cx"/>
    <s v=""/>
    <s v=""/>
    <s v="daniela.miu@gov.ro"/>
    <s v=""/>
    <s v=""/>
    <s v=""/>
    <s v="email"/>
    <s v="RO"/>
    <s v="Instituție publică"/>
    <s v=""/>
    <s v="Da"/>
    <s v="Achiziții publice, conflict de interese și incompatibilități,Elaborarea cererilor de rambursare și a rapoartelor de progres"/>
    <s v=""/>
    <s v=""/>
    <s v=""/>
    <s v=""/>
    <s v=""/>
    <s v=""/>
    <s v=""/>
    <s v=""/>
    <s v=""/>
    <s v=""/>
    <s v=""/>
    <s v=""/>
    <s v=""/>
    <s v="Nu știu / Nu răspund"/>
    <s v=""/>
    <s v=""/>
    <s v=""/>
    <x v="0"/>
    <x v="0"/>
    <x v="0"/>
    <x v="0"/>
    <x v="0"/>
    <x v="4"/>
    <x v="0"/>
    <x v="0"/>
    <x v="0"/>
    <x v="0"/>
    <x v="0"/>
    <x v="0"/>
    <x v="0"/>
    <x v="0"/>
    <x v="0"/>
    <x v="0"/>
    <x v="0"/>
    <x v="0"/>
    <x v="0"/>
    <x v="0"/>
    <x v="0"/>
    <x v="0"/>
    <x v="0"/>
    <x v="0"/>
    <x v="0"/>
    <s v=""/>
    <s v="Nu am observat alte efecte"/>
    <s v=""/>
    <s v=""/>
    <s v="Nu știu / Nu răspund"/>
    <s v=""/>
    <s v=""/>
    <s v=""/>
    <s v=""/>
    <s v=""/>
    <s v=""/>
    <s v=""/>
  </r>
  <r>
    <d v="2021-03-11T03:57:39"/>
    <d v="2021-03-11T03:58:35"/>
    <s v="IP Address"/>
    <s v="5.2.175.205"/>
    <n v="2"/>
    <n v="55"/>
    <s v="False"/>
    <d v="2021-04-05T05:35:23"/>
    <s v="R_UQKnwXSWhcaJAwF"/>
    <s v=""/>
    <s v=""/>
    <s v="ov.popa@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4:10:47"/>
    <d v="2021-03-11T04:11:53"/>
    <s v="IP Address"/>
    <s v="86.120.242.92"/>
    <n v="2"/>
    <n v="66"/>
    <s v="False"/>
    <d v="2021-04-05T05:35:23"/>
    <s v="R_2q1mZZKcTTsMDxu"/>
    <s v=""/>
    <s v=""/>
    <s v="anca-gabriela.cretu@mfinante.gov.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4:24:53"/>
    <d v="2021-03-11T04:26:34"/>
    <s v="IP Address"/>
    <s v="92.81.64.182"/>
    <n v="2"/>
    <n v="101"/>
    <s v="False"/>
    <d v="2021-04-05T05:35:23"/>
    <s v="R_242Y3WJaZT0dzkO"/>
    <s v=""/>
    <s v=""/>
    <s v="corneliaenache66@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5:30:55"/>
    <d v="2021-03-11T05:41:54"/>
    <s v="Spam"/>
    <s v="94.52.213.4"/>
    <n v="2"/>
    <n v="658"/>
    <s v="False"/>
    <d v="2021-04-05T05:35:23"/>
    <s v="R_32XYchpa4TEBdZ3"/>
    <s v=""/>
    <s v=""/>
    <s v="achizitiicjs7@gmail.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4:35:20"/>
    <d v="2021-03-11T04:36:33"/>
    <s v="IP Address"/>
    <s v="5.2.204.230"/>
    <n v="0"/>
    <n v="73"/>
    <s v="False"/>
    <d v="2021-04-05T05:35:23"/>
    <s v="R_1mlnaicSAmE8vQH"/>
    <s v=""/>
    <s v=""/>
    <s v="raducauaci@gmail.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7:12:41"/>
    <d v="2021-03-11T07:13:01"/>
    <s v="IP Address"/>
    <s v="109.98.154.231"/>
    <n v="2"/>
    <n v="19"/>
    <s v="False"/>
    <d v="2021-04-05T05:35:23"/>
    <s v="R_3DwfNJdR9uUDFnw"/>
    <s v=""/>
    <s v=""/>
    <s v="nicolletacojo@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1T08:07:58"/>
    <d v="2021-03-11T08:09:29"/>
    <s v="IP Address"/>
    <s v="86.120.51.223"/>
    <n v="44"/>
    <n v="90"/>
    <s v="False"/>
    <d v="2021-04-05T05:35:23"/>
    <s v="R_3HklRFDRu5YviJv"/>
    <s v=""/>
    <s v=""/>
    <s v="aura.kosa@mfinante.gov.ro"/>
    <s v=""/>
    <s v=""/>
    <s v=""/>
    <s v="email"/>
    <s v="RO"/>
    <s v="Instituție publică"/>
    <s v=""/>
    <s v="Da"/>
    <s v="Elaborarea cererilor de rambursare și a rapoartelor de progres"/>
    <s v=""/>
    <s v=""/>
    <s v=""/>
    <s v=""/>
    <s v=""/>
    <s v=""/>
    <s v=""/>
    <s v=""/>
    <s v=""/>
    <s v=""/>
    <s v=""/>
    <s v=""/>
    <s v=""/>
    <s v=""/>
    <s v=""/>
    <s v=""/>
    <s v=""/>
    <x v="0"/>
    <x v="0"/>
    <x v="0"/>
    <x v="0"/>
    <x v="0"/>
    <x v="0"/>
    <x v="0"/>
    <x v="0"/>
    <x v="0"/>
    <x v="0"/>
    <x v="0"/>
    <x v="0"/>
    <x v="0"/>
    <x v="0"/>
    <x v="0"/>
    <x v="0"/>
    <x v="0"/>
    <x v="0"/>
    <x v="0"/>
    <x v="0"/>
    <x v="0"/>
    <x v="0"/>
    <x v="0"/>
    <x v="0"/>
    <x v="0"/>
    <s v=""/>
    <s v=""/>
    <s v=""/>
    <s v=""/>
    <s v=""/>
    <s v=""/>
    <s v=""/>
    <s v=""/>
    <s v=""/>
    <s v=""/>
    <s v=""/>
    <s v=""/>
  </r>
  <r>
    <d v="2021-03-11T06:53:47"/>
    <d v="2021-03-11T06:54:22"/>
    <s v="IP Address"/>
    <s v="89.35.192.238"/>
    <n v="6"/>
    <n v="34"/>
    <s v="False"/>
    <d v="2021-04-05T05:35:23"/>
    <s v="R_23W7j2j0OM6X5PM"/>
    <s v=""/>
    <s v=""/>
    <s v="antala2002@yahoo.com"/>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11T23:43:08"/>
    <d v="2021-03-11T23:45:01"/>
    <s v="IP Address"/>
    <s v="86.105.216.130"/>
    <n v="2"/>
    <n v="112"/>
    <s v="False"/>
    <d v="2021-04-05T05:35:23"/>
    <s v="R_0uBslWJj0R6oovf"/>
    <s v=""/>
    <s v=""/>
    <s v="carmen.stefan@rcc.ro"/>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3-12T02:58:34"/>
    <d v="2021-03-12T02:59:28"/>
    <s v="IP Address"/>
    <s v="109.101.201.204"/>
    <n v="6"/>
    <n v="53"/>
    <s v="False"/>
    <d v="2021-04-05T05:35:23"/>
    <s v="R_11iNwrFiSpJy4mH"/>
    <s v=""/>
    <s v=""/>
    <s v="cristicurelea@gmail.com"/>
    <s v=""/>
    <s v=""/>
    <s v=""/>
    <s v="email"/>
    <s v="RO"/>
    <s v="Instituție publică"/>
    <s v=""/>
    <s v="Da"/>
    <s v=""/>
    <s v=""/>
    <s v=""/>
    <s v=""/>
    <s v=""/>
    <s v=""/>
    <s v=""/>
    <s v=""/>
    <s v=""/>
    <s v=""/>
    <s v=""/>
    <s v=""/>
    <s v=""/>
    <s v=""/>
    <s v=""/>
    <s v=""/>
    <s v=""/>
    <s v=""/>
    <x v="0"/>
    <x v="0"/>
    <x v="0"/>
    <x v="0"/>
    <x v="0"/>
    <x v="0"/>
    <x v="0"/>
    <x v="0"/>
    <x v="0"/>
    <x v="0"/>
    <x v="0"/>
    <x v="0"/>
    <x v="0"/>
    <x v="0"/>
    <x v="0"/>
    <x v="0"/>
    <x v="0"/>
    <x v="0"/>
    <x v="0"/>
    <x v="0"/>
    <x v="0"/>
    <x v="0"/>
    <x v="0"/>
    <x v="0"/>
    <x v="0"/>
    <s v=""/>
    <s v=""/>
    <s v=""/>
    <s v=""/>
    <s v=""/>
    <s v=""/>
    <s v=""/>
    <s v=""/>
    <s v=""/>
    <s v=""/>
    <s v=""/>
    <s v=""/>
  </r>
  <r>
    <d v="2021-03-14T14:17:47"/>
    <d v="2021-03-15T06:50:08"/>
    <s v="IP Address"/>
    <s v="178.138.97.160"/>
    <n v="2"/>
    <n v="59540"/>
    <s v="False"/>
    <d v="2021-04-05T05:35:23"/>
    <s v="R_1pnFLaeIygS4HTH"/>
    <s v=""/>
    <s v=""/>
    <s v="maria_madalin@yahoo.com"/>
    <s v=""/>
    <s v=""/>
    <s v=""/>
    <s v="email"/>
    <s v="RO"/>
    <s v=""/>
    <s v=""/>
    <s v=""/>
    <s v=""/>
    <s v=""/>
    <s v=""/>
    <s v=""/>
    <s v=""/>
    <s v=""/>
    <s v=""/>
    <s v=""/>
    <s v=""/>
    <s v=""/>
    <s v=""/>
    <s v=""/>
    <s v=""/>
    <s v=""/>
    <s v=""/>
    <s v=""/>
    <s v=""/>
    <s v=""/>
    <x v="0"/>
    <x v="0"/>
    <x v="0"/>
    <x v="0"/>
    <x v="0"/>
    <x v="0"/>
    <x v="0"/>
    <x v="0"/>
    <x v="0"/>
    <x v="0"/>
    <x v="0"/>
    <x v="0"/>
    <x v="0"/>
    <x v="0"/>
    <x v="0"/>
    <x v="0"/>
    <x v="0"/>
    <x v="0"/>
    <x v="0"/>
    <x v="0"/>
    <x v="0"/>
    <x v="0"/>
    <x v="0"/>
    <x v="0"/>
    <x v="0"/>
    <s v=""/>
    <s v=""/>
    <s v=""/>
    <s v=""/>
    <s v=""/>
    <s v=""/>
    <s v=""/>
    <s v=""/>
    <s v=""/>
    <s v=""/>
    <s v=""/>
    <s v=""/>
  </r>
  <r>
    <d v="2021-04-04T23:33:38"/>
    <d v="2021-04-04T23:34:12"/>
    <s v="IP Address"/>
    <s v="213.177.13.2"/>
    <n v="8"/>
    <n v="33"/>
    <s v="False"/>
    <d v="2021-04-05T05:35:24"/>
    <s v="R_1QaNfHlMIzJThAb"/>
    <s v=""/>
    <s v=""/>
    <s v="beleiraluca@gmail.com"/>
    <s v=""/>
    <s v=""/>
    <s v=""/>
    <s v="email"/>
    <s v="RO"/>
    <s v="Instituție publică"/>
    <s v=""/>
    <s v="Da"/>
    <s v="Aplicarea legislației în domeniul ajutorului de stat"/>
    <s v=""/>
    <s v=""/>
    <s v=""/>
    <s v=""/>
    <s v=""/>
    <s v=""/>
    <s v=""/>
    <s v=""/>
    <s v=""/>
    <s v=""/>
    <s v=""/>
    <s v=""/>
    <s v=""/>
    <s v=""/>
    <s v=""/>
    <s v=""/>
    <s v=""/>
    <x v="0"/>
    <x v="0"/>
    <x v="0"/>
    <x v="0"/>
    <x v="0"/>
    <x v="0"/>
    <x v="0"/>
    <x v="0"/>
    <x v="0"/>
    <x v="0"/>
    <x v="0"/>
    <x v="0"/>
    <x v="0"/>
    <x v="0"/>
    <x v="0"/>
    <x v="0"/>
    <x v="0"/>
    <x v="0"/>
    <x v="0"/>
    <x v="0"/>
    <x v="0"/>
    <x v="0"/>
    <x v="0"/>
    <x v="0"/>
    <x v="0"/>
    <s v=""/>
    <s v=""/>
    <s v=""/>
    <s v=""/>
    <s v=""/>
    <s v=""/>
    <s v=""/>
    <s v=""/>
    <s v=""/>
    <s v=""/>
    <s v=""/>
    <s v=""/>
  </r>
  <r>
    <d v="2021-02-24T06:17:35"/>
    <d v="2021-02-24T06:24:34"/>
    <s v="IP Address"/>
    <s v="82.78.33.230"/>
    <n v="100"/>
    <n v="418"/>
    <s v="True"/>
    <d v="2021-02-24T06:24:35"/>
    <s v="R_2e88OdDMtnVinKl"/>
    <s v=""/>
    <s v=""/>
    <s v="andradaioanamocan@yahoo.com"/>
    <s v=""/>
    <n v="46.765594482421875"/>
    <n v="23.594497680664063"/>
    <s v="email"/>
    <s v="RO"/>
    <s v="Instituție publică"/>
    <s v=""/>
    <s v="Da"/>
    <s v="Aplicarea legislației în domeniul ajutorului de stat,Achiziții publice, conflict de interese și incompatibilități,Prevenirea neregulilor și a fraudei"/>
    <s v=""/>
    <s v="Au crescut în mare măsură"/>
    <s v="consider ca sunt mult mai competent privind ajutorul de stat"/>
    <s v="În foarte mare măsură"/>
    <s v="exercitiile practice au ajutat considerabil in consolidarea teoriei si a legislatiei cunoscute anterior cursului "/>
    <s v=""/>
    <s v=""/>
    <s v=""/>
    <s v=""/>
    <s v=""/>
    <s v=""/>
    <s v=""/>
    <s v=""/>
    <s v="Au crescut în mare măsură"/>
    <s v="a crescut considerabil capacitatea de a diferentia achizitiile de indata "/>
    <s v="În foarte mare măsură"/>
    <s v="si acum folosesc schite de achizitii intocmite la curs, pentru verificarea departamentului de achizitii publice "/>
    <x v="1"/>
    <x v="3"/>
    <x v="4"/>
    <x v="2"/>
    <x v="4"/>
    <x v="0"/>
    <x v="0"/>
    <x v="0"/>
    <x v="0"/>
    <x v="0"/>
    <x v="0"/>
    <x v="0"/>
    <x v="0"/>
    <x v="0"/>
    <x v="0"/>
    <x v="0"/>
    <x v="0"/>
    <x v="0"/>
    <x v="0"/>
    <x v="0"/>
    <x v="0"/>
    <x v="0"/>
    <x v="0"/>
    <x v="0"/>
    <x v="0"/>
    <s v=""/>
    <s v="Nu știu"/>
    <s v=""/>
    <s v=""/>
    <s v="În foarte mare măsură"/>
    <s v="cunostintele dobandite nu mai pot fi pierdute "/>
    <s v="Da, factori pozitivi"/>
    <s v="exemplele reale atipice pe care am exersat notiunile teoretice la cursuri "/>
    <s v=""/>
    <s v="Da, factori pozitivi,Da, factori negativi"/>
    <s v="lectori extraordinari "/>
    <s v="legislatie ambigua, necuprinzatoare "/>
  </r>
  <r>
    <d v="2021-02-24T06:24:15"/>
    <d v="2021-02-24T06:28:27"/>
    <s v="IP Address"/>
    <s v="5.2.248.170"/>
    <n v="100"/>
    <n v="251"/>
    <s v="True"/>
    <d v="2021-02-24T06:28:28"/>
    <s v="R_1eQbVyOwg7r6WB3"/>
    <s v=""/>
    <s v=""/>
    <s v="nicolae.pintilie@onesti.ro"/>
    <s v=""/>
    <n v="46.25"/>
    <n v="26.75"/>
    <s v="email"/>
    <s v="RO"/>
    <s v="Instituție publică"/>
    <s v=""/>
    <s v="Da"/>
    <s v="Achiziții publice, conflict de interese și incompatibilități"/>
    <s v=""/>
    <s v=""/>
    <s v=""/>
    <s v=""/>
    <s v=""/>
    <s v=""/>
    <s v=""/>
    <s v=""/>
    <s v=""/>
    <s v=""/>
    <s v=""/>
    <s v=""/>
    <s v=""/>
    <s v="Au crescut în mare măsură"/>
    <s v="Competente privind evitarea conflictului de interese."/>
    <s v="În foarte mare măsură"/>
    <s v="Incompatibilitatile si evitarea conflictului de interese trebuie verificat pe tot parcursul unei proceduri de atribuire chiar si in etapa de post atribuire."/>
    <x v="1"/>
    <x v="0"/>
    <x v="0"/>
    <x v="0"/>
    <x v="0"/>
    <x v="0"/>
    <x v="0"/>
    <x v="0"/>
    <x v="0"/>
    <x v="0"/>
    <x v="0"/>
    <x v="0"/>
    <x v="0"/>
    <x v="0"/>
    <x v="0"/>
    <x v="0"/>
    <x v="0"/>
    <x v="0"/>
    <x v="0"/>
    <x v="0"/>
    <x v="0"/>
    <x v="0"/>
    <x v="0"/>
    <x v="0"/>
    <x v="0"/>
    <s v=""/>
    <s v="Nu am observat alte efecte"/>
    <s v=""/>
    <s v=""/>
    <s v="Nu știu / Nu răspund"/>
    <s v=""/>
    <s v="Nu"/>
    <s v=""/>
    <s v=""/>
    <s v="Nu"/>
    <s v=""/>
    <s v=""/>
  </r>
  <r>
    <d v="2021-02-24T06:37:47"/>
    <d v="2021-02-24T06:39:32"/>
    <s v="IP Address"/>
    <s v="193.231.176.6"/>
    <n v="100"/>
    <n v="104"/>
    <s v="True"/>
    <d v="2021-02-24T06:39:33"/>
    <s v="R_3kHyxj93e44Bn89"/>
    <s v=""/>
    <s v=""/>
    <s v="ADRIANA.DAITEANU@INSSE.RO"/>
    <s v=""/>
    <n v="44.429092407226563"/>
    <n v="26.100601196289063"/>
    <s v="email"/>
    <s v="RO"/>
    <s v="Instituție publică"/>
    <s v=""/>
    <s v="Da"/>
    <s v="Achiziții publice, conflict de interese și incompatibilități"/>
    <s v=""/>
    <s v=""/>
    <s v=""/>
    <s v=""/>
    <s v=""/>
    <s v=""/>
    <s v=""/>
    <s v=""/>
    <s v=""/>
    <s v=""/>
    <s v=""/>
    <s v=""/>
    <s v=""/>
    <s v="Au crescut în mare măsură"/>
    <s v=""/>
    <s v="În foarte mare măsură"/>
    <s v=""/>
    <x v="1"/>
    <x v="0"/>
    <x v="0"/>
    <x v="0"/>
    <x v="0"/>
    <x v="0"/>
    <x v="0"/>
    <x v="0"/>
    <x v="0"/>
    <x v="0"/>
    <x v="0"/>
    <x v="0"/>
    <x v="0"/>
    <x v="0"/>
    <x v="0"/>
    <x v="0"/>
    <x v="0"/>
    <x v="0"/>
    <x v="0"/>
    <x v="0"/>
    <x v="0"/>
    <x v="0"/>
    <x v="0"/>
    <x v="0"/>
    <x v="0"/>
    <s v=""/>
    <s v="Da, efecte neașteptate pozitive"/>
    <s v=""/>
    <s v=""/>
    <s v="În foarte mare măsură"/>
    <s v=""/>
    <s v="Da, factori pozitivi"/>
    <s v=""/>
    <s v=""/>
    <s v="Da, factori pozitivi"/>
    <s v=""/>
    <s v=""/>
  </r>
  <r>
    <d v="2021-02-24T12:22:47"/>
    <d v="2021-02-24T12:30:09"/>
    <s v="IP Address"/>
    <s v="93.115.34.115"/>
    <n v="100"/>
    <n v="441"/>
    <s v="True"/>
    <d v="2021-02-24T12:30:10"/>
    <s v="R_3KNQDVDKRuNY6S0"/>
    <s v=""/>
    <s v=""/>
    <s v="primariapuscasi@yahoo.com"/>
    <s v=""/>
    <n v="46.63409423828125"/>
    <n v="27.739501953125"/>
    <s v="email"/>
    <s v="RO"/>
    <s v="Instituție publică"/>
    <s v=""/>
    <s v="Da"/>
    <s v="Achiziții publice, conflict de interese și incompatibilități"/>
    <s v=""/>
    <s v=""/>
    <s v=""/>
    <s v=""/>
    <s v=""/>
    <s v=""/>
    <s v=""/>
    <s v=""/>
    <s v=""/>
    <s v=""/>
    <s v=""/>
    <s v=""/>
    <s v=""/>
    <s v="Au crescut în mare măsură"/>
    <s v="Aprofundarea notiunilor"/>
    <s v="În foarte mare măsură"/>
    <s v="Nu am mai facut greseli in efectuarea procedurilor de achizitie publica"/>
    <x v="1"/>
    <x v="0"/>
    <x v="0"/>
    <x v="0"/>
    <x v="0"/>
    <x v="0"/>
    <x v="0"/>
    <x v="0"/>
    <x v="0"/>
    <x v="0"/>
    <x v="0"/>
    <x v="0"/>
    <x v="0"/>
    <x v="0"/>
    <x v="0"/>
    <x v="0"/>
    <x v="0"/>
    <x v="0"/>
    <x v="0"/>
    <x v="0"/>
    <x v="0"/>
    <x v="0"/>
    <x v="0"/>
    <x v="0"/>
    <x v="0"/>
    <s v=""/>
    <s v="Da, efecte neașteptate pozitive"/>
    <s v="Mi-a fost mult mai usor sa imi indeplinesc sarcinile de serviciu"/>
    <s v=""/>
    <s v="În mare măsură"/>
    <s v="Am pastrat legatura cu colegii care au participat la curs"/>
    <s v="Da, factori pozitivi"/>
    <s v="Modalitatea de prezentare si continutul cursului"/>
    <s v=""/>
    <s v="Nu"/>
    <s v=""/>
    <s v=""/>
  </r>
  <r>
    <d v="2021-02-24T12:36:10"/>
    <d v="2021-02-24T12:45:59"/>
    <s v="IP Address"/>
    <s v="213.233.88.13"/>
    <n v="100"/>
    <n v="588"/>
    <s v="True"/>
    <d v="2021-02-24T12:46:01"/>
    <s v="R_74CP9W53jNMZJTP"/>
    <s v=""/>
    <s v=""/>
    <s v="iony.eugenia@yahoo.com"/>
    <s v=""/>
    <n v="44.946701049804688"/>
    <n v="26.012802124023438"/>
    <s v="email"/>
    <s v="RO"/>
    <s v="Instituție publică"/>
    <s v=""/>
    <s v="Da"/>
    <s v="Achiziții publice, conflict de interese și incompatibilități"/>
    <s v=""/>
    <s v=""/>
    <s v=""/>
    <s v=""/>
    <s v=""/>
    <s v=""/>
    <s v=""/>
    <s v=""/>
    <s v=""/>
    <s v=""/>
    <s v=""/>
    <s v=""/>
    <s v=""/>
    <s v="Au crescut în mare măsură"/>
    <s v="Evaluare eficienta in cadrul unor proceduri de atribuire a contractelor de achizitii publice"/>
    <s v="În foarte mare măsură"/>
    <s v="Pregatirea si derularea  procedurilor intr-un mod eficient"/>
    <x v="1"/>
    <x v="0"/>
    <x v="0"/>
    <x v="0"/>
    <x v="0"/>
    <x v="0"/>
    <x v="0"/>
    <x v="0"/>
    <x v="0"/>
    <x v="0"/>
    <x v="0"/>
    <x v="0"/>
    <x v="0"/>
    <x v="0"/>
    <x v="0"/>
    <x v="0"/>
    <x v="0"/>
    <x v="0"/>
    <x v="0"/>
    <x v="0"/>
    <x v="0"/>
    <x v="0"/>
    <x v="0"/>
    <x v="0"/>
    <x v="0"/>
    <s v=""/>
    <s v="Da, efecte neașteptate pozitive"/>
    <s v="Raspunsuri din partea formatorilor asupra problemelor ridicate de cei ce au urmat cursurile de formare"/>
    <s v=""/>
    <s v="În mare măsură"/>
    <s v="Nefiind aduse mari modificari asupra legislatiei privind achizitiile publice, se mentin efectele bune obtinute."/>
    <s v="Da, factori pozitivi"/>
    <s v="Perspective bune asupra abordarii formarii"/>
    <s v=""/>
    <s v="Da, factori pozitivi"/>
    <s v="Legislativi"/>
    <s v=""/>
  </r>
  <r>
    <d v="2021-02-24T22:45:53"/>
    <d v="2021-02-24T22:47:47"/>
    <s v="IP Address"/>
    <s v="109.99.199.16"/>
    <n v="100"/>
    <n v="113"/>
    <s v="True"/>
    <d v="2021-02-24T22:47:48"/>
    <s v="R_2uB1cHa6JwncyLT"/>
    <s v=""/>
    <s v=""/>
    <s v="domnitaisabela@gmail.com"/>
    <s v=""/>
    <n v="46.221405029296875"/>
    <n v="24.792800903320313"/>
    <s v="email"/>
    <s v="RO"/>
    <s v="Instituție publică"/>
    <s v=""/>
    <s v="Da"/>
    <s v="Achiziții publice, conflict de interese și incompatibilități"/>
    <s v=""/>
    <s v=""/>
    <s v=""/>
    <s v=""/>
    <s v=""/>
    <s v=""/>
    <s v=""/>
    <s v=""/>
    <s v=""/>
    <s v=""/>
    <s v=""/>
    <s v=""/>
    <s v=""/>
    <s v="Au crescut în mare măsură"/>
    <s v=""/>
    <s v="În foarte mare măsură"/>
    <s v=""/>
    <x v="1"/>
    <x v="0"/>
    <x v="0"/>
    <x v="0"/>
    <x v="0"/>
    <x v="0"/>
    <x v="0"/>
    <x v="0"/>
    <x v="0"/>
    <x v="0"/>
    <x v="0"/>
    <x v="0"/>
    <x v="0"/>
    <x v="0"/>
    <x v="0"/>
    <x v="0"/>
    <x v="0"/>
    <x v="0"/>
    <x v="0"/>
    <x v="0"/>
    <x v="0"/>
    <x v="0"/>
    <x v="0"/>
    <x v="0"/>
    <x v="0"/>
    <s v=""/>
    <s v="Da, efecte neașteptate pozitive"/>
    <s v=""/>
    <s v=""/>
    <s v="În foarte mare măsură"/>
    <s v=""/>
    <s v="Da, factori pozitivi"/>
    <s v=""/>
    <s v=""/>
    <s v="Da, factori pozitivi"/>
    <s v=""/>
    <s v=""/>
  </r>
  <r>
    <d v="2021-02-24T23:53:25"/>
    <d v="2021-02-24T23:56:35"/>
    <s v="IP Address"/>
    <s v="89.121.197.59"/>
    <n v="100"/>
    <n v="189"/>
    <s v="True"/>
    <d v="2021-02-24T23:56:37"/>
    <s v="R_1FfgPDy0a1Cxnpd"/>
    <s v=""/>
    <s v=""/>
    <s v="baboi_romeo@yahoo.com"/>
    <s v=""/>
    <n v="46.239303588867188"/>
    <n v="27.662200927734375"/>
    <s v="email"/>
    <s v="RO"/>
    <s v="Instituție publică"/>
    <s v=""/>
    <s v="Da"/>
    <s v="Aplicarea legislației în domeniul ajutorului de stat,Achiziții publice, conflict de interese și incompatibilități"/>
    <s v=""/>
    <s v="Au crescut în mare măsură"/>
    <s v=""/>
    <s v="În foarte mare măsură"/>
    <s v=""/>
    <s v=""/>
    <s v=""/>
    <s v=""/>
    <s v=""/>
    <s v=""/>
    <s v=""/>
    <s v=""/>
    <s v=""/>
    <s v="Au crescut în mare măsură"/>
    <s v=""/>
    <s v="În foarte mare măsură"/>
    <s v=""/>
    <x v="1"/>
    <x v="0"/>
    <x v="0"/>
    <x v="0"/>
    <x v="0"/>
    <x v="0"/>
    <x v="0"/>
    <x v="0"/>
    <x v="0"/>
    <x v="0"/>
    <x v="0"/>
    <x v="0"/>
    <x v="0"/>
    <x v="0"/>
    <x v="0"/>
    <x v="0"/>
    <x v="0"/>
    <x v="0"/>
    <x v="0"/>
    <x v="0"/>
    <x v="0"/>
    <x v="0"/>
    <x v="0"/>
    <x v="0"/>
    <x v="0"/>
    <s v=""/>
    <s v="Da, efecte neașteptate pozitive"/>
    <s v=""/>
    <s v=""/>
    <s v="În foarte mare măsură"/>
    <s v=""/>
    <s v="Da, factori pozitivi"/>
    <s v=""/>
    <s v=""/>
    <s v="Da, factori pozitivi"/>
    <s v=""/>
    <s v=""/>
  </r>
  <r>
    <d v="2021-02-25T06:29:52"/>
    <d v="2021-02-25T06:39:44"/>
    <s v="IP Address"/>
    <s v="89.35.192.238"/>
    <n v="100"/>
    <n v="591"/>
    <s v="True"/>
    <d v="2021-02-25T06:39:46"/>
    <s v="R_2attsg8KUakykwu"/>
    <s v=""/>
    <s v=""/>
    <s v="valeanu.doru@mmanpis.ro"/>
    <s v=""/>
    <n v="45.458694458007813"/>
    <n v="28.057998657226563"/>
    <s v="email"/>
    <s v="RO"/>
    <s v="Instituție publică"/>
    <s v=""/>
    <s v="Da"/>
    <s v="Achiziții publice, conflict de interese și incompatibilități,Prevenirea neregulilor și a fraudei"/>
    <s v=""/>
    <s v=""/>
    <s v=""/>
    <s v=""/>
    <s v=""/>
    <s v=""/>
    <s v=""/>
    <s v=""/>
    <s v=""/>
    <s v=""/>
    <s v=""/>
    <s v=""/>
    <s v=""/>
    <s v="Au crescut în mare măsură"/>
    <s v="cunosterea mai buna a procedurilor de achizitiilor, abordarea de diverse spete in achizitii"/>
    <s v="În mare măsură"/>
    <s v="aprofundarea unor aspecte teoretice si practice"/>
    <x v="1"/>
    <x v="3"/>
    <x v="5"/>
    <x v="3"/>
    <x v="5"/>
    <x v="0"/>
    <x v="0"/>
    <x v="0"/>
    <x v="0"/>
    <x v="0"/>
    <x v="0"/>
    <x v="0"/>
    <x v="0"/>
    <x v="0"/>
    <x v="0"/>
    <x v="0"/>
    <x v="0"/>
    <x v="0"/>
    <x v="0"/>
    <x v="0"/>
    <x v="0"/>
    <x v="0"/>
    <x v="0"/>
    <x v="0"/>
    <x v="0"/>
    <s v=""/>
    <s v="Nu am observat alte efecte"/>
    <s v=""/>
    <s v=""/>
    <s v="În mare măsură"/>
    <s v="in functie de situatiile concrete ce vor aparea"/>
    <s v="Da, factori pozitivi"/>
    <s v="brainstormingul participantilor, caliataea formatorului"/>
    <s v=""/>
    <s v="Da, factori negativi"/>
    <s v=""/>
    <s v="frecventa modificarilor legislative, lipsa vointei politice de a legifera  in sens pozitiv"/>
  </r>
  <r>
    <d v="2021-02-26T01:38:13"/>
    <d v="2021-02-26T01:55:43"/>
    <s v="IP Address"/>
    <s v="92.80.241.82"/>
    <n v="100"/>
    <n v="1049"/>
    <s v="True"/>
    <d v="2021-02-26T01:55:44"/>
    <s v="R_1GwEoPOSnneuVLO"/>
    <s v=""/>
    <s v=""/>
    <s v="marianacalniceanu@yahoo.com"/>
    <s v=""/>
    <n v="45.048904418945313"/>
    <n v="23.2904052734375"/>
    <s v="email"/>
    <s v="RO"/>
    <s v="Instituție publică"/>
    <s v=""/>
    <s v="Da"/>
    <s v="Achiziții publice, conflict de interese și incompatibilități"/>
    <s v=""/>
    <s v=""/>
    <s v=""/>
    <s v=""/>
    <s v=""/>
    <s v=""/>
    <s v=""/>
    <s v=""/>
    <s v=""/>
    <s v=""/>
    <s v=""/>
    <s v=""/>
    <s v=""/>
    <s v="Au crescut în mare măsură"/>
    <s v="Desfasurarea licitatiilor si incheierea contractelor de achizitie publica s-au realizat mai usor si cu profesionalism."/>
    <s v="În foarte mare măsură"/>
    <s v="Am implementat si finalizat achizitii pe fonduri europene fara probleme."/>
    <x v="1"/>
    <x v="0"/>
    <x v="0"/>
    <x v="0"/>
    <x v="0"/>
    <x v="0"/>
    <x v="0"/>
    <x v="0"/>
    <x v="0"/>
    <x v="0"/>
    <x v="0"/>
    <x v="0"/>
    <x v="0"/>
    <x v="0"/>
    <x v="0"/>
    <x v="0"/>
    <x v="0"/>
    <x v="0"/>
    <x v="0"/>
    <x v="0"/>
    <x v="0"/>
    <x v="0"/>
    <x v="0"/>
    <x v="0"/>
    <x v="0"/>
    <s v=""/>
    <s v="Da, efecte neașteptate pozitive"/>
    <s v="Completarea informatiilor pe care nu le cunosteam m-au scos din impas in evaluarea ofertelor ,reusind sa finalizez evaluarea fara probleme."/>
    <s v=""/>
    <s v="În foarte mare măsură"/>
    <s v="Efectele obtinute in urma participarii la sesiune au avut efecte pozitive atat profesional cat si colegial,intrucat sau mentinut si se mentin in continuare atat din punct de vedere informational cat si in colaborare cu alte institutii participante la sesiune."/>
    <s v="Da, factori pozitivi"/>
    <s v="Atat organizarea ,pesoanele intalnite cat si formatori au avut influenta  pozitiva."/>
    <s v=""/>
    <s v="Da, factori pozitivi"/>
    <s v="Legislativi"/>
    <s v=""/>
  </r>
  <r>
    <d v="2021-02-26T02:27:40"/>
    <d v="2021-02-26T02:43:18"/>
    <s v="IP Address"/>
    <s v="86.127.98.158"/>
    <n v="100"/>
    <n v="937"/>
    <s v="True"/>
    <d v="2021-02-26T02:43:20"/>
    <s v="R_2xL53elEZc40cXN"/>
    <s v=""/>
    <s v=""/>
    <s v="cristian.demene@primariacaracal.ro"/>
    <s v=""/>
    <n v="44.11669921875"/>
    <n v="24.350006103515625"/>
    <s v="email"/>
    <s v="RO"/>
    <s v="Instituție publică"/>
    <s v=""/>
    <s v="Da"/>
    <s v="Achiziții publice, conflict de interese și incompatibilități"/>
    <s v=""/>
    <s v=""/>
    <s v=""/>
    <s v=""/>
    <s v=""/>
    <s v=""/>
    <s v=""/>
    <s v=""/>
    <s v=""/>
    <s v=""/>
    <s v=""/>
    <s v=""/>
    <s v=""/>
    <s v="Au crescut în mare măsură"/>
    <s v="-"/>
    <s v="În foarte mare măsură"/>
    <s v="-"/>
    <x v="1"/>
    <x v="0"/>
    <x v="0"/>
    <x v="0"/>
    <x v="0"/>
    <x v="0"/>
    <x v="0"/>
    <x v="0"/>
    <x v="0"/>
    <x v="0"/>
    <x v="0"/>
    <x v="0"/>
    <x v="0"/>
    <x v="0"/>
    <x v="0"/>
    <x v="0"/>
    <x v="0"/>
    <x v="0"/>
    <x v="0"/>
    <x v="0"/>
    <x v="0"/>
    <x v="0"/>
    <x v="0"/>
    <x v="0"/>
    <x v="0"/>
    <s v=""/>
    <s v="Nu am observat alte efecte"/>
    <s v=""/>
    <s v=""/>
    <s v="În foarte mare măsură"/>
    <s v="Formatorul a oferit informatiile intr-un mod clar, concis si bine structurat, astfel incat informatiile acumulate au fost foarte bine insusite."/>
    <s v="Nu știu / Nu răspund"/>
    <s v=""/>
    <s v=""/>
    <s v="Da, factori pozitivi"/>
    <s v="Stabilitatea legislativa in domeniul achizitiilor publice."/>
    <s v=""/>
  </r>
  <r>
    <d v="2021-02-27T09:45:34"/>
    <d v="2021-02-27T09:49:52"/>
    <s v="IP Address"/>
    <s v="46.97.168.211"/>
    <n v="100"/>
    <n v="257"/>
    <s v="True"/>
    <d v="2021-02-27T09:49:54"/>
    <s v="R_2s56OoFzqFUNg1r"/>
    <s v=""/>
    <s v=""/>
    <s v="raluk2709@yahoo.com"/>
    <s v=""/>
    <n v="46.765594482421875"/>
    <n v="23.594497680664063"/>
    <s v="email"/>
    <s v="RO"/>
    <s v="Instituție publică"/>
    <s v=""/>
    <s v="Da"/>
    <s v="Achiziții publice, conflict de interese și incompatibilități"/>
    <s v=""/>
    <s v=""/>
    <s v=""/>
    <s v=""/>
    <s v=""/>
    <s v=""/>
    <s v=""/>
    <s v=""/>
    <s v=""/>
    <s v=""/>
    <s v=""/>
    <s v=""/>
    <s v=""/>
    <s v="Au crescut în mare măsură"/>
    <s v="Procesul de achiziție s-a derulat mai rapid."/>
    <s v="În foarte mare măsură"/>
    <s v="Au fost utile cunoștințele dobândite. "/>
    <x v="1"/>
    <x v="0"/>
    <x v="0"/>
    <x v="0"/>
    <x v="0"/>
    <x v="0"/>
    <x v="0"/>
    <x v="0"/>
    <x v="0"/>
    <x v="0"/>
    <x v="0"/>
    <x v="0"/>
    <x v="0"/>
    <x v="0"/>
    <x v="0"/>
    <x v="0"/>
    <x v="0"/>
    <x v="0"/>
    <x v="0"/>
    <x v="0"/>
    <x v="0"/>
    <x v="0"/>
    <x v="0"/>
    <x v="0"/>
    <x v="0"/>
    <s v=""/>
    <s v="Nu am observat alte efecte"/>
    <s v=""/>
    <s v=""/>
    <s v="În foarte mare măsură"/>
    <s v="Deoarece au fost utile desfășurării activității. "/>
    <s v="Nu"/>
    <s v=""/>
    <s v=""/>
    <s v="Nu"/>
    <s v=""/>
    <s v=""/>
  </r>
  <r>
    <d v="2021-03-03T02:13:35"/>
    <d v="2021-03-03T02:14:56"/>
    <s v="IP Address"/>
    <s v="213.177.0.78"/>
    <n v="100"/>
    <n v="81"/>
    <s v="True"/>
    <d v="2021-03-03T02:14:57"/>
    <s v="R_3PcawwrdfH2vQ3g"/>
    <s v=""/>
    <s v=""/>
    <s v="daniela.ghita@cnsc.ro"/>
    <s v=""/>
    <n v="44.402206420898438"/>
    <n v="26.062393188476563"/>
    <s v="email"/>
    <s v="RO"/>
    <s v="Instituție publică"/>
    <s v=""/>
    <s v="Da"/>
    <s v="Achiziții publice, conflict de interese și incompatibilități"/>
    <s v=""/>
    <s v=""/>
    <s v=""/>
    <s v=""/>
    <s v=""/>
    <s v=""/>
    <s v=""/>
    <s v=""/>
    <s v=""/>
    <s v=""/>
    <s v=""/>
    <s v=""/>
    <s v=""/>
    <s v="Au crescut în mare măsură"/>
    <s v=""/>
    <s v="În foarte mare măsură"/>
    <s v=""/>
    <x v="1"/>
    <x v="0"/>
    <x v="0"/>
    <x v="0"/>
    <x v="0"/>
    <x v="0"/>
    <x v="0"/>
    <x v="0"/>
    <x v="0"/>
    <x v="0"/>
    <x v="0"/>
    <x v="0"/>
    <x v="0"/>
    <x v="0"/>
    <x v="0"/>
    <x v="0"/>
    <x v="0"/>
    <x v="0"/>
    <x v="0"/>
    <x v="0"/>
    <x v="0"/>
    <x v="0"/>
    <x v="0"/>
    <x v="0"/>
    <x v="0"/>
    <s v=""/>
    <s v="Da, efecte neașteptate pozitive"/>
    <s v=""/>
    <s v=""/>
    <s v="În foarte mare măsură"/>
    <s v=""/>
    <s v="Da, factori pozitivi"/>
    <s v=""/>
    <s v=""/>
    <s v="Da, factori pozitivi"/>
    <s v=""/>
    <s v=""/>
  </r>
  <r>
    <d v="2021-02-26T09:17:07"/>
    <d v="2021-03-03T04:44:50"/>
    <s v="IP Address"/>
    <s v="37.128.230.14"/>
    <n v="100"/>
    <n v="415663"/>
    <s v="True"/>
    <d v="2021-03-03T04:44:51"/>
    <s v="R_1IgVe3gJV9eenJD"/>
    <s v=""/>
    <s v=""/>
    <s v="sanda.hilgen@research.gov.ro"/>
    <s v=""/>
    <n v="44.429092407226563"/>
    <n v="26.100601196289063"/>
    <s v="email"/>
    <s v="RO"/>
    <s v="Instituție publică"/>
    <s v=""/>
    <s v="Da"/>
    <s v="Aplicarea legislației în domeniul ajutorului de stat,Achiziții publice, conflict de interese și incompatibilități,Prevenirea neregulilor și a fraudei,Elaborarea cererilor de rambursare și a rapoartelor de progres,Management de proiect,Analiză economico-financiară"/>
    <s v=""/>
    <s v="Au crescut în mare măsură"/>
    <s v="au fost discutate si solutionate diverse spete comune mai multor tari europene ceea ce a condus la reducerea gradului de erore si note bune de  la Autoritatea Nationala de Audit_x000a_s -a accelerat absorbtia fondurilor europene si s- a crescut gradul de absorbtie"/>
    <s v="În foarte mare măsură"/>
    <s v="imbunatatirea nalizei ajutorului de stat din CR si a calculului acestuia in functie de zona si tipul de ajutor"/>
    <s v=""/>
    <s v=""/>
    <s v=""/>
    <s v=""/>
    <s v=""/>
    <s v=""/>
    <s v=""/>
    <s v=""/>
    <s v="Au crescut în mare măsură"/>
    <s v="in cadrul cursurilor ni s- a explicat modul de abordare al COM legat de verificarea acizitiilor publice si ca atare s- a redus gradul de eroare si a crescut gradul de absorbtie al fondurilor europene"/>
    <s v="În foarte mare măsură"/>
    <s v="la cursuri se discuta spete speciifce sau comune mai multor tari si dezbate modul de solutionare"/>
    <x v="1"/>
    <x v="3"/>
    <x v="6"/>
    <x v="2"/>
    <x v="6"/>
    <x v="1"/>
    <x v="14"/>
    <x v="1"/>
    <x v="9"/>
    <x v="3"/>
    <x v="0"/>
    <x v="0"/>
    <x v="0"/>
    <x v="0"/>
    <x v="2"/>
    <x v="8"/>
    <x v="1"/>
    <x v="8"/>
    <x v="1"/>
    <x v="1"/>
    <x v="1"/>
    <x v="0"/>
    <x v="0"/>
    <x v="0"/>
    <x v="0"/>
    <s v=""/>
    <s v="Da, efecte neașteptate pozitive"/>
    <s v="utilizare cu sucvces a resurselor din proiect si fructificare la maxim a economiilor disponibile"/>
    <s v=""/>
    <s v="În foarte mare măsură"/>
    <s v="Se vor mentine doar pe perioada actualelor proiecte."/>
    <s v="Da, factori pozitivi"/>
    <s v="existenta ghidului beneficiarului s a efectelor acestuia._x000a_mai multa claritate in cerintele POAT fata de benefciari"/>
    <s v=""/>
    <s v="Da, factori pozitivi,Da, factori negativi"/>
    <s v="Factorii pozitiva enumerayti mai sus_x000a_"/>
    <s v="factori negativi frecventele modificari legislative si de management"/>
  </r>
  <r>
    <d v="2021-03-10T06:09:04"/>
    <d v="2021-03-10T06:23:01"/>
    <s v="IP Address"/>
    <s v="89.34.208.108"/>
    <n v="100"/>
    <n v="836"/>
    <s v="True"/>
    <d v="2021-03-10T06:23:02"/>
    <s v="R_uvKhXVYq1wo1s9r"/>
    <s v=""/>
    <s v=""/>
    <s v="daniel.dumitrescu2014@gmail.com"/>
    <s v=""/>
    <n v="45.798995971679688"/>
    <n v="24.14349365234375"/>
    <s v="email"/>
    <s v="RO"/>
    <s v="Instituție publică"/>
    <s v=""/>
    <s v="Da"/>
    <s v="Achiziții publice, conflict de interese și incompatibilități"/>
    <s v=""/>
    <s v=""/>
    <s v=""/>
    <s v=""/>
    <s v=""/>
    <s v=""/>
    <s v=""/>
    <s v=""/>
    <s v=""/>
    <s v=""/>
    <s v=""/>
    <s v=""/>
    <s v=""/>
    <s v="Au crescut în mare măsură"/>
    <s v="Efectuare de proceduri de achiziții publice complexe - licitație deschisă și concesionări de servicii publice"/>
    <s v="În foarte mare măsură"/>
    <s v="Efectuare de proceduri de achiziții publice complexe - licitație deschisă și concesionări de servicii publice"/>
    <x v="1"/>
    <x v="0"/>
    <x v="0"/>
    <x v="0"/>
    <x v="0"/>
    <x v="0"/>
    <x v="0"/>
    <x v="0"/>
    <x v="0"/>
    <x v="0"/>
    <x v="0"/>
    <x v="0"/>
    <x v="0"/>
    <x v="0"/>
    <x v="0"/>
    <x v="0"/>
    <x v="0"/>
    <x v="0"/>
    <x v="0"/>
    <x v="0"/>
    <x v="0"/>
    <x v="0"/>
    <x v="0"/>
    <x v="0"/>
    <x v="0"/>
    <s v=""/>
    <s v="Da, efecte neașteptate pozitive"/>
    <s v="Efectuare de proceduri de achiziții publice complexe - licitație deschisă și concesionări de servicii publice"/>
    <s v=""/>
    <s v="În foarte mare măsură"/>
    <s v="Efectuare de proceduri de achiziții publice complexe - licitație deschisă și concesionări de servicii publice"/>
    <s v="Da, factori pozitivi"/>
    <s v="Oportunitatea efectuării achizițiilor publice din cererile de finanțare"/>
    <s v=""/>
    <s v="Da, factori negativi"/>
    <s v=""/>
    <s v="Lipsa ofertanților pe piața concurențială"/>
  </r>
  <r>
    <d v="2021-03-10T06:26:50"/>
    <d v="2021-03-10T06:30:05"/>
    <s v="IP Address"/>
    <s v="213.177.9.2"/>
    <n v="100"/>
    <n v="194"/>
    <s v="True"/>
    <d v="2021-03-10T06:30:06"/>
    <s v="R_1IWC6LBFbriLXPY"/>
    <s v=""/>
    <s v=""/>
    <s v="mihai.constantinescu@ms.ro"/>
    <s v=""/>
    <n v="44.429092407226563"/>
    <n v="26.100601196289063"/>
    <s v="email"/>
    <s v="RO"/>
    <s v="Instituție publică"/>
    <s v=""/>
    <s v="Da"/>
    <s v="Achiziții publice, conflict de interese și incompatibilități,Prevenirea neregulilor și a fraudei,Elaborarea cererilor de finanțare"/>
    <s v=""/>
    <s v=""/>
    <s v=""/>
    <s v=""/>
    <s v=""/>
    <s v=""/>
    <s v=""/>
    <s v=""/>
    <s v=""/>
    <s v=""/>
    <s v=""/>
    <s v=""/>
    <s v=""/>
    <s v="Au crescut în mare măsură"/>
    <s v=""/>
    <s v="În foarte mare măsură"/>
    <s v=""/>
    <x v="1"/>
    <x v="3"/>
    <x v="0"/>
    <x v="2"/>
    <x v="0"/>
    <x v="1"/>
    <x v="0"/>
    <x v="1"/>
    <x v="0"/>
    <x v="3"/>
    <x v="0"/>
    <x v="0"/>
    <x v="0"/>
    <x v="0"/>
    <x v="0"/>
    <x v="0"/>
    <x v="0"/>
    <x v="0"/>
    <x v="0"/>
    <x v="0"/>
    <x v="0"/>
    <x v="0"/>
    <x v="0"/>
    <x v="0"/>
    <x v="0"/>
    <s v=""/>
    <s v="Da, efecte neașteptate pozitive"/>
    <s v=""/>
    <s v=""/>
    <s v="În foarte mare măsură"/>
    <s v=""/>
    <s v="Nu"/>
    <s v=""/>
    <s v=""/>
    <s v="Da, factori pozitivi"/>
    <s v=""/>
    <s v=""/>
  </r>
  <r>
    <d v="2021-03-10T06:40:08"/>
    <d v="2021-03-10T06:49:59"/>
    <s v="IP Address"/>
    <s v="92.86.3.194"/>
    <n v="100"/>
    <n v="591"/>
    <s v="True"/>
    <d v="2021-03-10T06:50:00"/>
    <s v="R_3G9ELPkQrExifGw"/>
    <s v=""/>
    <s v=""/>
    <s v="costiana_stan@yahoo.com"/>
    <s v=""/>
    <n v="44.180694580078125"/>
    <n v="28.634292602539063"/>
    <s v="emai"/>
    <s v="RO"/>
    <s v="Instituție publică"/>
    <s v=""/>
    <s v="Da"/>
    <s v="Achiziții publice, conflict de interese și incompatibilități"/>
    <s v=""/>
    <s v=""/>
    <s v=""/>
    <s v=""/>
    <s v=""/>
    <s v=""/>
    <s v=""/>
    <s v=""/>
    <s v=""/>
    <s v=""/>
    <s v=""/>
    <s v=""/>
    <s v=""/>
    <s v="Au crescut în mare măsură"/>
    <s v="Exemple practice privind folosirea documentatiei de atribuire , strategie  de contractare , folosirea factorilor de evaluare"/>
    <s v=" În foarte mare măsură"/>
    <s v="Folosirea unor documente specifice si utilizarea de modele și bune practici "/>
    <x v="1"/>
    <x v="0"/>
    <x v="0"/>
    <x v="0"/>
    <x v="0"/>
    <x v="0"/>
    <x v="0"/>
    <x v="0"/>
    <x v="0"/>
    <x v="0"/>
    <x v="0"/>
    <x v="0"/>
    <x v="0"/>
    <x v="0"/>
    <x v="0"/>
    <x v="0"/>
    <x v="0"/>
    <x v="0"/>
    <x v="0"/>
    <x v="0"/>
    <x v="0"/>
    <x v="0"/>
    <x v="0"/>
    <x v="0"/>
    <x v="0"/>
    <s v=""/>
    <s v="Da, efecte neașteptate pozitive"/>
    <s v="Schimb de documente și bune practici "/>
    <s v=""/>
    <s v="În mare măsură"/>
    <s v="Schimbarile dese ale legislației fac ca acestea să necesite formare continuă in domeniul achizitiilor publice"/>
    <s v="Da, factori pozitivi"/>
    <s v="utilizarea unor formatori specializati"/>
    <s v=""/>
    <s v="Da, factori negativi"/>
    <s v=""/>
    <s v="Legislația și hotararile Curtii de Apel si deciziile CNCS sunt uneori contradictorii și greu de urmărit "/>
  </r>
  <r>
    <d v="2021-03-10T23:06:19"/>
    <d v="2021-03-10T23:10:13"/>
    <s v="IP Address"/>
    <s v="86.127.98.158"/>
    <n v="100"/>
    <n v="234"/>
    <s v="True"/>
    <d v="2021-03-10T23:10:16"/>
    <s v="R_2uwb6LnsNR4wylw"/>
    <s v=""/>
    <s v=""/>
    <s v="angelica.dragnei@primariacaracal.ro"/>
    <s v=""/>
    <n v="44.11669921875"/>
    <n v="24.350006103515625"/>
    <s v="email"/>
    <s v="RO"/>
    <s v="Instituție publică"/>
    <s v=""/>
    <s v="Da"/>
    <s v="Achiziții publice, conflict de interese și incompatibilități"/>
    <s v=""/>
    <s v=""/>
    <s v=""/>
    <s v=""/>
    <s v=""/>
    <s v=""/>
    <s v=""/>
    <s v=""/>
    <s v=""/>
    <s v=""/>
    <s v=""/>
    <s v=""/>
    <s v=""/>
    <s v="Au crescut în mare măsură"/>
    <s v="..."/>
    <s v=" În foarte mare măsură"/>
    <s v="...."/>
    <x v="1"/>
    <x v="0"/>
    <x v="0"/>
    <x v="0"/>
    <x v="0"/>
    <x v="0"/>
    <x v="0"/>
    <x v="0"/>
    <x v="0"/>
    <x v="0"/>
    <x v="0"/>
    <x v="0"/>
    <x v="0"/>
    <x v="0"/>
    <x v="0"/>
    <x v="0"/>
    <x v="0"/>
    <x v="0"/>
    <x v="0"/>
    <x v="0"/>
    <x v="0"/>
    <x v="0"/>
    <x v="0"/>
    <x v="0"/>
    <x v="0"/>
    <s v=""/>
    <s v="Da, efecte neașteptate pozitive"/>
    <s v="...."/>
    <s v=""/>
    <s v="În foarte mare măsură"/>
    <s v="..."/>
    <s v="Da, factori pozitivi"/>
    <s v="...."/>
    <s v=""/>
    <s v="Da, factori pozitivi"/>
    <s v="...."/>
    <s v=""/>
  </r>
  <r>
    <d v="2021-03-10T23:51:33"/>
    <d v="2021-03-10T23:54:41"/>
    <s v="IP Address"/>
    <s v="89.121.192.37"/>
    <n v="100"/>
    <n v="188"/>
    <s v="True"/>
    <d v="2021-03-10T23:54:42"/>
    <s v="R_24CtvIAaWAzmrMz"/>
    <s v=""/>
    <s v=""/>
    <s v="auditdarmanesti@yahoo.com"/>
    <s v=""/>
    <n v="46.475997924804688"/>
    <n v="26.483596801757813"/>
    <s v="email"/>
    <s v="RO"/>
    <s v="Instituție publică"/>
    <s v=""/>
    <s v="Da"/>
    <s v="Achiziții publice, conflict de interese și incompatibilități"/>
    <s v=""/>
    <s v=""/>
    <s v=""/>
    <s v=""/>
    <s v=""/>
    <s v=""/>
    <s v=""/>
    <s v=""/>
    <s v=""/>
    <s v=""/>
    <s v=""/>
    <s v=""/>
    <s v=""/>
    <s v="Au crescut în mare măsură"/>
    <s v="CUNOASTEREA IN AMANUNT A PROCEDURILOR DE ACHIZITII"/>
    <s v="În foarte mare măsură"/>
    <s v="CUNOASTEREA IN AMANUNT A PROCEDURILOR DE ACHIZITII"/>
    <x v="1"/>
    <x v="0"/>
    <x v="0"/>
    <x v="0"/>
    <x v="0"/>
    <x v="0"/>
    <x v="0"/>
    <x v="0"/>
    <x v="0"/>
    <x v="0"/>
    <x v="0"/>
    <x v="0"/>
    <x v="0"/>
    <x v="0"/>
    <x v="0"/>
    <x v="0"/>
    <x v="0"/>
    <x v="0"/>
    <x v="0"/>
    <x v="0"/>
    <x v="0"/>
    <x v="0"/>
    <x v="0"/>
    <x v="0"/>
    <x v="0"/>
    <s v=""/>
    <s v="Nu am observat alte efecte"/>
    <s v=""/>
    <s v=""/>
    <s v="În foarte mare măsură"/>
    <s v="EXEMPLELE OFERITE LA CURS SUNT PRACTICE"/>
    <s v="Nu"/>
    <s v=""/>
    <s v=""/>
    <s v="Nu"/>
    <s v=""/>
    <s v=""/>
  </r>
  <r>
    <d v="2021-03-11T01:39:03"/>
    <d v="2021-03-11T01:56:43"/>
    <s v="IP Address"/>
    <s v="109.96.245.155"/>
    <n v="100"/>
    <n v="1060"/>
    <s v="True"/>
    <d v="2021-03-11T01:56:44"/>
    <s v="R_1hEg532CXD32T4J"/>
    <s v=""/>
    <s v=""/>
    <s v="ciprian.todasca@yahoo.com"/>
    <s v=""/>
    <n v="47.884201049804688"/>
    <n v="25.414596557617188"/>
    <s v="email"/>
    <s v="RO"/>
    <s v="Instituție publică"/>
    <s v=""/>
    <s v="Da"/>
    <s v="Achiziții publice, conflict de interese și incompatibilități"/>
    <s v=""/>
    <s v=""/>
    <s v=""/>
    <s v=""/>
    <s v=""/>
    <s v=""/>
    <s v=""/>
    <s v=""/>
    <s v=""/>
    <s v=""/>
    <s v=""/>
    <s v=""/>
    <s v=""/>
    <s v="Au crescut în mare măsură"/>
    <s v=""/>
    <s v="În foarte mare măsură"/>
    <s v=""/>
    <x v="1"/>
    <x v="0"/>
    <x v="0"/>
    <x v="0"/>
    <x v="0"/>
    <x v="0"/>
    <x v="0"/>
    <x v="0"/>
    <x v="0"/>
    <x v="0"/>
    <x v="0"/>
    <x v="0"/>
    <x v="0"/>
    <x v="0"/>
    <x v="0"/>
    <x v="0"/>
    <x v="0"/>
    <x v="0"/>
    <x v="0"/>
    <x v="0"/>
    <x v="0"/>
    <x v="0"/>
    <x v="0"/>
    <x v="0"/>
    <x v="0"/>
    <s v=""/>
    <s v="Nu știu"/>
    <s v=""/>
    <s v=""/>
    <s v="În mare măsură"/>
    <s v=""/>
    <s v="Nu știu / Nu răspund"/>
    <s v=""/>
    <s v=""/>
    <s v="Nu știu / Nu răspund"/>
    <s v=""/>
    <s v=""/>
  </r>
  <r>
    <d v="2021-03-11T02:14:56"/>
    <d v="2021-03-11T02:18:14"/>
    <s v="IP Address"/>
    <s v="109.99.89.75"/>
    <n v="100"/>
    <n v="198"/>
    <s v="True"/>
    <d v="2021-03-11T02:18:15"/>
    <s v="R_3KVLVegx0MY2crE"/>
    <s v=""/>
    <s v=""/>
    <s v="danvajaitu@yahoo.com"/>
    <s v=""/>
    <n v="45.1365966796875"/>
    <n v="24.678497314453125"/>
    <s v="email"/>
    <s v="RO"/>
    <s v="Instituție publică"/>
    <s v=""/>
    <s v="Da"/>
    <s v="Achiziții publice, conflict de interese și incompatibilități"/>
    <s v=""/>
    <s v=""/>
    <s v=""/>
    <s v=""/>
    <s v=""/>
    <s v=""/>
    <s v=""/>
    <s v=""/>
    <s v=""/>
    <s v=""/>
    <s v=""/>
    <s v=""/>
    <s v=""/>
    <s v="Au crescut în mare măsură"/>
    <s v="AM INTELES NOUA LEGISLATIE IN DOMENIUL ACHIZITIILOR PUBLICE"/>
    <s v="În foarte mare măsură"/>
    <s v=""/>
    <x v="1"/>
    <x v="0"/>
    <x v="0"/>
    <x v="0"/>
    <x v="0"/>
    <x v="0"/>
    <x v="0"/>
    <x v="0"/>
    <x v="0"/>
    <x v="0"/>
    <x v="0"/>
    <x v="0"/>
    <x v="0"/>
    <x v="0"/>
    <x v="0"/>
    <x v="0"/>
    <x v="0"/>
    <x v="0"/>
    <x v="0"/>
    <x v="0"/>
    <x v="0"/>
    <x v="0"/>
    <x v="0"/>
    <x v="0"/>
    <x v="0"/>
    <s v=""/>
    <s v="Da, efecte neașteptate pozitive"/>
    <s v=""/>
    <s v=""/>
    <s v="În foarte mare măsură"/>
    <s v=""/>
    <s v="Da, factori pozitivi"/>
    <s v=""/>
    <s v=""/>
    <s v="Da, factori pozitivi"/>
    <s v=""/>
    <s v=""/>
  </r>
  <r>
    <d v="2021-03-11T23:19:21"/>
    <d v="2021-03-11T23:20:55"/>
    <s v="IP Address"/>
    <s v="82.77.65.219"/>
    <n v="100"/>
    <n v="94"/>
    <s v="True"/>
    <d v="2021-03-11T23:20:57"/>
    <s v="R_27PEHO0PHVHQSFI"/>
    <s v=""/>
    <s v=""/>
    <s v="achizitii_leu@yahoo.com"/>
    <s v=""/>
    <n v="44.3179931640625"/>
    <n v="23.796600341796875"/>
    <s v="email"/>
    <s v="RO"/>
    <s v="Instituție publică"/>
    <s v=""/>
    <s v="Da"/>
    <s v="Achiziții publice, conflict de interese și incompatibilități"/>
    <s v=""/>
    <s v=""/>
    <s v=""/>
    <s v=""/>
    <s v=""/>
    <s v=""/>
    <s v=""/>
    <s v=""/>
    <s v=""/>
    <s v=""/>
    <s v=""/>
    <s v=""/>
    <s v=""/>
    <s v="Au crescut în mare măsură"/>
    <s v="Intocmire documentatie de atribuire, spete noi "/>
    <s v="În foarte mare măsură"/>
    <s v=""/>
    <x v="1"/>
    <x v="0"/>
    <x v="0"/>
    <x v="0"/>
    <x v="0"/>
    <x v="0"/>
    <x v="0"/>
    <x v="0"/>
    <x v="0"/>
    <x v="0"/>
    <x v="0"/>
    <x v="0"/>
    <x v="0"/>
    <x v="0"/>
    <x v="0"/>
    <x v="0"/>
    <x v="0"/>
    <x v="0"/>
    <x v="0"/>
    <x v="0"/>
    <x v="0"/>
    <x v="0"/>
    <x v="0"/>
    <x v="0"/>
    <x v="0"/>
    <s v=""/>
    <s v="Nu am observat alte efecte"/>
    <s v=""/>
    <s v=""/>
    <s v="În mare măsură"/>
    <s v=""/>
    <s v="Nu știu / Nu răspund"/>
    <s v=""/>
    <s v=""/>
    <s v="Nu știu / Nu răspund"/>
    <s v=""/>
    <s v=""/>
  </r>
  <r>
    <d v="2021-03-15T02:55:39"/>
    <d v="2021-03-15T03:15:54"/>
    <s v="IP Address"/>
    <s v="5.2.130.169"/>
    <n v="100"/>
    <n v="1214"/>
    <s v="True"/>
    <d v="2021-03-15T03:15:56"/>
    <s v="R_12LmmBUNKuvBJC1"/>
    <s v=""/>
    <s v=""/>
    <s v="michelle_02030@yahoo.com"/>
    <s v=""/>
    <n v="44.429092407226563"/>
    <n v="26.100601196289063"/>
    <s v="email"/>
    <s v="RO"/>
    <s v="Instituție publică"/>
    <s v=""/>
    <s v="Da"/>
    <s v="Achiziții publice, conflict de interese și incompatibilități"/>
    <s v=""/>
    <s v=""/>
    <s v=""/>
    <s v=""/>
    <s v=""/>
    <s v=""/>
    <s v=""/>
    <s v=""/>
    <s v=""/>
    <s v=""/>
    <s v=""/>
    <s v=""/>
    <s v=""/>
    <s v="Au crescut în mare măsură"/>
    <s v=""/>
    <s v="În foarte mare măsură"/>
    <s v=""/>
    <x v="1"/>
    <x v="0"/>
    <x v="0"/>
    <x v="0"/>
    <x v="0"/>
    <x v="0"/>
    <x v="0"/>
    <x v="0"/>
    <x v="0"/>
    <x v="0"/>
    <x v="0"/>
    <x v="0"/>
    <x v="0"/>
    <x v="0"/>
    <x v="0"/>
    <x v="0"/>
    <x v="0"/>
    <x v="0"/>
    <x v="0"/>
    <x v="0"/>
    <x v="0"/>
    <x v="0"/>
    <x v="0"/>
    <x v="0"/>
    <x v="0"/>
    <s v=""/>
    <s v="Da, efecte neașteptate pozitive"/>
    <s v="Dezvoltarea abilitatii in luarea unor decizii cu usurinta in situatii diverse."/>
    <s v=""/>
    <s v="În foarte mare măsură"/>
    <s v="Intrucat activitatea mea de serviciu este intr-o continua dezvoltare și atat timp cat pun in practica cunostintele, metodele si tehnicile avansate, dobandite de-alungul timpului în desfasurarea sarcinile de serviciu."/>
    <s v="Da, factori pozitivi,Nu"/>
    <s v=""/>
    <s v=""/>
    <s v="Da, factori pozitivi"/>
    <s v=""/>
    <s v=""/>
  </r>
  <r>
    <d v="2021-02-24T06:29:43"/>
    <d v="2021-02-24T06:33:31"/>
    <s v="IP Address"/>
    <s v="109.97.209.226"/>
    <n v="100"/>
    <n v="228"/>
    <s v="True"/>
    <d v="2021-02-24T06:33:33"/>
    <s v="R_3RxR0l8hDz79Gar"/>
    <s v=""/>
    <s v=""/>
    <s v="plesagica@yahoo.com"/>
    <s v=""/>
    <n v="45.753692626953125"/>
    <n v="21.225692749023438"/>
    <s v="email"/>
    <s v="RO"/>
    <s v="Instituție publică"/>
    <s v=""/>
    <s v="Da"/>
    <s v="Achiziții publice, conflict de interese și incompatibilități"/>
    <s v=""/>
    <s v=""/>
    <s v=""/>
    <s v=""/>
    <s v=""/>
    <s v=""/>
    <s v=""/>
    <s v=""/>
    <s v=""/>
    <s v=""/>
    <s v=""/>
    <s v=""/>
    <s v=""/>
    <s v="Au crescut în mică măsură"/>
    <s v=""/>
    <s v="În mare măsură"/>
    <s v=""/>
    <x v="2"/>
    <x v="0"/>
    <x v="0"/>
    <x v="0"/>
    <x v="0"/>
    <x v="0"/>
    <x v="0"/>
    <x v="0"/>
    <x v="0"/>
    <x v="0"/>
    <x v="0"/>
    <x v="0"/>
    <x v="0"/>
    <x v="0"/>
    <x v="0"/>
    <x v="0"/>
    <x v="0"/>
    <x v="0"/>
    <x v="0"/>
    <x v="0"/>
    <x v="0"/>
    <x v="0"/>
    <x v="0"/>
    <x v="0"/>
    <x v="0"/>
    <s v=""/>
    <s v="Da, efecte neașteptate pozitive"/>
    <s v=""/>
    <s v=""/>
    <s v="În mare măsură"/>
    <s v=""/>
    <s v="Da, factori pozitivi"/>
    <s v=""/>
    <s v=""/>
    <s v="Nu știu / Nu răspund"/>
    <s v=""/>
    <s v=""/>
  </r>
  <r>
    <d v="2021-02-24T06:45:10"/>
    <d v="2021-02-24T06:53:57"/>
    <s v="IP Address"/>
    <s v="92.114.93.130"/>
    <n v="100"/>
    <n v="527"/>
    <s v="True"/>
    <d v="2021-02-24T06:53:58"/>
    <s v="R_1g0jxlvQ3mbhTiO"/>
    <s v=""/>
    <s v=""/>
    <s v="andrus.robert.ciprian@gmail.com"/>
    <s v=""/>
    <n v="48.096603393554688"/>
    <n v="26.3739013671875"/>
    <s v="email"/>
    <s v="RO"/>
    <s v="Instituție publică"/>
    <s v=""/>
    <s v="Da"/>
    <s v="Achiziții publice, conflict de interese și incompatibilități"/>
    <s v=""/>
    <s v=""/>
    <s v=""/>
    <s v=""/>
    <s v=""/>
    <s v=""/>
    <s v=""/>
    <s v=""/>
    <s v=""/>
    <s v=""/>
    <s v=""/>
    <s v=""/>
    <s v=""/>
    <s v="Au crescut în mică măsură"/>
    <s v=""/>
    <s v="În mare măsură"/>
    <s v=""/>
    <x v="2"/>
    <x v="0"/>
    <x v="0"/>
    <x v="0"/>
    <x v="0"/>
    <x v="0"/>
    <x v="0"/>
    <x v="0"/>
    <x v="0"/>
    <x v="0"/>
    <x v="0"/>
    <x v="0"/>
    <x v="0"/>
    <x v="0"/>
    <x v="0"/>
    <x v="0"/>
    <x v="0"/>
    <x v="0"/>
    <x v="0"/>
    <x v="0"/>
    <x v="0"/>
    <x v="0"/>
    <x v="0"/>
    <x v="0"/>
    <x v="0"/>
    <s v=""/>
    <s v="Nu am observat alte efecte"/>
    <s v=""/>
    <s v=""/>
    <s v="În mare măsură"/>
    <s v=""/>
    <s v="Da, factori pozitivi"/>
    <s v=""/>
    <s v=""/>
    <s v="Da, factori pozitivi"/>
    <s v=""/>
    <s v=""/>
  </r>
  <r>
    <d v="2021-02-24T07:43:39"/>
    <d v="2021-02-24T07:47:03"/>
    <s v="IP Address"/>
    <s v="109.97.130.199"/>
    <n v="100"/>
    <n v="203"/>
    <s v="True"/>
    <d v="2021-02-24T07:47:03"/>
    <s v="R_1gMYVy4PDVYo0F0"/>
    <s v=""/>
    <s v=""/>
    <s v="valentina.maria.enache@drd.unibuc.ro"/>
    <s v=""/>
    <n v="44.983001708984375"/>
    <n v="25.64410400390625"/>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Da, efecte neașteptate pozitive"/>
    <s v=""/>
    <s v=""/>
    <s v="În mare măsură"/>
    <s v=""/>
    <s v="Nu știu / Nu răspund"/>
    <s v=""/>
    <s v=""/>
    <s v="Nu știu / Nu răspund"/>
    <s v=""/>
    <s v=""/>
  </r>
  <r>
    <d v="2021-02-24T11:16:25"/>
    <d v="2021-02-24T11:45:05"/>
    <s v="IP Address"/>
    <s v="86.120.243.123"/>
    <n v="100"/>
    <n v="1719"/>
    <s v="True"/>
    <d v="2021-02-24T11:45:06"/>
    <s v="R_1dLFrCA47IrGG9k"/>
    <s v=""/>
    <s v=""/>
    <s v="claudiuivan00@yahoo.com"/>
    <s v=""/>
    <n v="44.49560546875"/>
    <n v="26.053802490234375"/>
    <s v="email"/>
    <s v="RO"/>
    <s v="Instituție publică"/>
    <s v=""/>
    <s v="Da"/>
    <s v="Achiziții publice, conflict de interese și incompatibilități"/>
    <s v=""/>
    <s v=""/>
    <s v=""/>
    <s v=""/>
    <s v=""/>
    <s v=""/>
    <s v=""/>
    <s v=""/>
    <s v=""/>
    <s v=""/>
    <s v=""/>
    <s v=""/>
    <s v=""/>
    <s v="Au crescut în mică măsură"/>
    <s v=""/>
    <s v="În mare măsură"/>
    <s v="o mai bună comandă asupra procedurilor de achiziție publică"/>
    <x v="2"/>
    <x v="0"/>
    <x v="0"/>
    <x v="0"/>
    <x v="0"/>
    <x v="0"/>
    <x v="0"/>
    <x v="0"/>
    <x v="0"/>
    <x v="0"/>
    <x v="0"/>
    <x v="0"/>
    <x v="0"/>
    <x v="0"/>
    <x v="0"/>
    <x v="0"/>
    <x v="0"/>
    <x v="0"/>
    <x v="0"/>
    <x v="0"/>
    <x v="0"/>
    <x v="0"/>
    <x v="0"/>
    <x v="0"/>
    <x v="0"/>
    <s v=""/>
    <s v="Da, efecte neașteptate pozitive"/>
    <s v="o mai bună înțelegere a procesului de achiziții"/>
    <s v=""/>
    <s v="În mică măsură"/>
    <s v=""/>
    <s v="Nu"/>
    <s v=""/>
    <s v=""/>
    <s v="Nu"/>
    <s v=""/>
    <s v=""/>
  </r>
  <r>
    <d v="2021-02-25T00:18:33"/>
    <d v="2021-02-25T00:26:35"/>
    <s v="IP Address"/>
    <s v="193.231.176.6"/>
    <n v="100"/>
    <n v="482"/>
    <s v="True"/>
    <d v="2021-02-25T00:26:36"/>
    <s v="R_BG5qkTQ7WdLAUmd"/>
    <s v=""/>
    <s v=""/>
    <s v="catalina.ion@insse.ro"/>
    <s v=""/>
    <n v="44.429092407226563"/>
    <n v="26.100601196289063"/>
    <s v="email"/>
    <s v="RO"/>
    <s v="Instituție publică"/>
    <s v=""/>
    <s v="Da"/>
    <s v="Achiziții publice, conflict de interese și incompatibilități,Prevenirea neregulilor și a fraudei"/>
    <s v=""/>
    <s v=""/>
    <s v=""/>
    <s v=""/>
    <s v=""/>
    <s v=""/>
    <s v=""/>
    <s v=""/>
    <s v=""/>
    <s v=""/>
    <s v=""/>
    <s v=""/>
    <s v=""/>
    <s v="Au crescut în mare măsură"/>
    <s v="Am retinut diverse aspecte din spetele discutate pe care le-am aplicat in activitatea mea"/>
    <s v="În mare măsură"/>
    <s v=""/>
    <x v="2"/>
    <x v="3"/>
    <x v="7"/>
    <x v="3"/>
    <x v="0"/>
    <x v="0"/>
    <x v="0"/>
    <x v="0"/>
    <x v="0"/>
    <x v="0"/>
    <x v="0"/>
    <x v="0"/>
    <x v="0"/>
    <x v="0"/>
    <x v="0"/>
    <x v="0"/>
    <x v="0"/>
    <x v="0"/>
    <x v="0"/>
    <x v="0"/>
    <x v="0"/>
    <x v="0"/>
    <x v="0"/>
    <x v="0"/>
    <x v="0"/>
    <s v=""/>
    <s v="Da, efecte neașteptate pozitive"/>
    <s v="- Interactiunea cu alti colegi din diverse institutii publice_x000a_- Schimbul de idei, discutii constructive asupra spetelor_x000a_- Discutii cu privire la legislatia in vigoare si cum ajuta sau afecteaza activitatea fiecaruia_x000a_"/>
    <s v=""/>
    <s v="În mare măsură"/>
    <s v=""/>
    <s v="Da, factori pozitivi"/>
    <s v=""/>
    <s v=""/>
    <s v="Da, factori pozitivi"/>
    <s v=""/>
    <s v=""/>
  </r>
  <r>
    <d v="2021-02-25T00:56:29"/>
    <d v="2021-02-25T01:07:13"/>
    <s v="IP Address"/>
    <s v="82.77.62.97"/>
    <n v="100"/>
    <n v="644"/>
    <s v="True"/>
    <d v="2021-02-25T01:07:14"/>
    <s v="R_3paIlRiIor9kJcI"/>
    <s v=""/>
    <s v=""/>
    <s v="aureliadumiter@gmail.com"/>
    <s v=""/>
    <n v="47.047103881835938"/>
    <n v="21.915695190429688"/>
    <s v="email"/>
    <s v="RO"/>
    <s v="Instituție publică"/>
    <s v=""/>
    <s v="Da"/>
    <s v="Achiziții publice, conflict de interese și incompatibilități"/>
    <s v=""/>
    <s v=""/>
    <s v=""/>
    <s v=""/>
    <s v=""/>
    <s v=""/>
    <s v=""/>
    <s v=""/>
    <s v=""/>
    <s v=""/>
    <s v=""/>
    <s v=""/>
    <s v=""/>
    <s v="Au crescut în mare măsură"/>
    <s v="Desi nu lucrez direct in achizitii publice, inteleg mult mai bine modalitatea de derulare a procedurilor."/>
    <s v="În mare măsură"/>
    <s v="-"/>
    <x v="2"/>
    <x v="0"/>
    <x v="0"/>
    <x v="0"/>
    <x v="0"/>
    <x v="0"/>
    <x v="0"/>
    <x v="0"/>
    <x v="0"/>
    <x v="0"/>
    <x v="0"/>
    <x v="0"/>
    <x v="0"/>
    <x v="0"/>
    <x v="0"/>
    <x v="0"/>
    <x v="0"/>
    <x v="0"/>
    <x v="0"/>
    <x v="0"/>
    <x v="0"/>
    <x v="0"/>
    <x v="0"/>
    <x v="0"/>
    <x v="0"/>
    <s v=""/>
    <s v="Nu știu"/>
    <s v=""/>
    <s v=""/>
    <s v="În mare măsură"/>
    <s v="-"/>
    <s v="Nu știu / Nu răspund"/>
    <s v=""/>
    <s v=""/>
    <s v="Da, factori pozitivi"/>
    <s v=""/>
    <s v=""/>
  </r>
  <r>
    <d v="2021-02-25T01:21:41"/>
    <d v="2021-02-25T01:24:28"/>
    <s v="IP Address"/>
    <s v="46.97.145.38"/>
    <n v="100"/>
    <n v="166"/>
    <s v="True"/>
    <d v="2021-02-25T01:24:29"/>
    <s v="R_2PCkhKV8sUD8lst"/>
    <s v=""/>
    <s v=""/>
    <s v="savaraducadan@yahoo.com"/>
    <s v=""/>
    <n v="45.149993896484375"/>
    <n v="26.833297729492188"/>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Da, efecte neașteptate pozitive"/>
    <s v=""/>
    <s v=""/>
    <s v="În mare măsură"/>
    <s v=""/>
    <s v="Da, factori pozitivi"/>
    <s v=""/>
    <s v=""/>
    <s v="Da, factori pozitivi"/>
    <s v=""/>
    <s v=""/>
  </r>
  <r>
    <d v="2021-02-25T02:24:27"/>
    <d v="2021-02-25T02:27:32"/>
    <s v="IP Address"/>
    <s v="109.100.183.26"/>
    <n v="100"/>
    <n v="184"/>
    <s v="True"/>
    <d v="2021-02-25T02:27:33"/>
    <s v="R_1IsbrW03xenpLNe"/>
    <s v=""/>
    <s v=""/>
    <s v="mirela.baluta@yahoo.com"/>
    <s v=""/>
    <n v="45.583297729492188"/>
    <n v="25.449996948242188"/>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Da, efecte neașteptate pozitive"/>
    <s v=""/>
    <s v=""/>
    <s v="În mare măsură"/>
    <s v=""/>
    <s v="Da, factori pozitivi"/>
    <s v=""/>
    <s v=""/>
    <s v="Da, factori pozitivi"/>
    <s v=""/>
    <s v=""/>
  </r>
  <r>
    <d v="2021-02-25T03:37:30"/>
    <d v="2021-02-25T03:40:56"/>
    <s v="IP Address"/>
    <s v="89.121.202.194"/>
    <n v="100"/>
    <n v="206"/>
    <s v="True"/>
    <d v="2021-02-25T03:40:58"/>
    <s v="R_AoYUmHPhc4g61rj"/>
    <s v=""/>
    <s v=""/>
    <s v="diviad_02@yahoo.com"/>
    <s v=""/>
    <n v="45.266693115234375"/>
    <n v="27.983306884765625"/>
    <s v="email"/>
    <s v="RO"/>
    <s v="Instituție publică"/>
    <s v=""/>
    <s v="Da"/>
    <s v="Achiziții publice, conflict de interese și incompatibilități,Prevenirea neregulilor și a fraudei"/>
    <s v=""/>
    <s v=""/>
    <s v=""/>
    <s v=""/>
    <s v=""/>
    <s v=""/>
    <s v=""/>
    <s v=""/>
    <s v=""/>
    <s v=""/>
    <s v=""/>
    <s v=""/>
    <s v=""/>
    <s v="Au crescut în mare măsură"/>
    <s v="intelegerea mai bine a legislatiei, identificarea mai facila a greselilor frecvente din documentatuule intocmite in cadrul procedurii"/>
    <s v="În mare măsură"/>
    <s v=""/>
    <x v="2"/>
    <x v="3"/>
    <x v="0"/>
    <x v="3"/>
    <x v="0"/>
    <x v="0"/>
    <x v="0"/>
    <x v="0"/>
    <x v="0"/>
    <x v="0"/>
    <x v="0"/>
    <x v="0"/>
    <x v="0"/>
    <x v="0"/>
    <x v="0"/>
    <x v="0"/>
    <x v="0"/>
    <x v="0"/>
    <x v="0"/>
    <x v="0"/>
    <x v="0"/>
    <x v="0"/>
    <x v="0"/>
    <x v="0"/>
    <x v="0"/>
    <s v=""/>
    <s v="Nu știu"/>
    <s v=""/>
    <s v=""/>
    <s v="În mare măsură"/>
    <s v=""/>
    <s v="Nu știu / Nu răspund"/>
    <s v=""/>
    <s v=""/>
    <s v="Nu știu / Nu răspund"/>
    <s v=""/>
    <s v=""/>
  </r>
  <r>
    <d v="2021-02-26T01:33:30"/>
    <d v="2021-02-26T01:38:55"/>
    <s v="IP Address"/>
    <s v="89.35.192.238"/>
    <n v="100"/>
    <n v="325"/>
    <s v="True"/>
    <d v="2021-02-26T01:38:56"/>
    <s v="R_11jyaYczFbS3N1h"/>
    <s v=""/>
    <s v=""/>
    <s v="traian_belenesi@yahoo.com"/>
    <s v=""/>
    <n v="45.458694458007813"/>
    <n v="28.057998657226563"/>
    <s v="email"/>
    <s v="RO"/>
    <s v="Instituție publică"/>
    <s v=""/>
    <s v="Da"/>
    <s v="Achiziții publice, conflict de interese și incompatibilități"/>
    <s v=""/>
    <s v=""/>
    <s v=""/>
    <s v=""/>
    <s v=""/>
    <s v=""/>
    <s v=""/>
    <s v=""/>
    <s v=""/>
    <s v=""/>
    <s v=""/>
    <s v=""/>
    <s v=""/>
    <s v="Au crescut în mare măsură"/>
    <s v="Am inteles mai bine aplicarea procedurilor"/>
    <s v="În mare măsură"/>
    <s v="Exemplele practice au fost bine venite"/>
    <x v="2"/>
    <x v="0"/>
    <x v="0"/>
    <x v="0"/>
    <x v="0"/>
    <x v="0"/>
    <x v="0"/>
    <x v="0"/>
    <x v="0"/>
    <x v="0"/>
    <x v="0"/>
    <x v="0"/>
    <x v="0"/>
    <x v="0"/>
    <x v="0"/>
    <x v="0"/>
    <x v="0"/>
    <x v="0"/>
    <x v="0"/>
    <x v="0"/>
    <x v="0"/>
    <x v="0"/>
    <x v="0"/>
    <x v="0"/>
    <x v="0"/>
    <s v=""/>
    <s v="Nu am observat alte efecte"/>
    <s v=""/>
    <s v=""/>
    <s v="Nu știu / Nu răspund"/>
    <s v=""/>
    <s v="Nu știu / Nu răspund"/>
    <s v=""/>
    <s v=""/>
    <s v="Nu știu / Nu răspund"/>
    <s v=""/>
    <s v=""/>
  </r>
  <r>
    <d v="2021-02-26T02:59:13"/>
    <d v="2021-02-26T03:05:01"/>
    <s v="IP Address"/>
    <s v="86.127.98.158"/>
    <n v="100"/>
    <n v="348"/>
    <s v="True"/>
    <d v="2021-02-26T03:05:02"/>
    <s v="R_3kBWr0CgrvCAOlN"/>
    <s v=""/>
    <s v=""/>
    <s v="mirela.andronache@primariacaracal.ro"/>
    <s v=""/>
    <n v="44.11669921875"/>
    <n v="24.350006103515625"/>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Da, efecte neașteptate pozitive"/>
    <s v=""/>
    <s v=""/>
    <s v="În mare măsură"/>
    <s v=""/>
    <s v="Da, factori pozitivi"/>
    <s v=""/>
    <s v=""/>
    <s v="Da, factori pozitivi"/>
    <s v=""/>
    <s v=""/>
  </r>
  <r>
    <d v="2021-02-26T11:43:29"/>
    <d v="2021-02-26T11:55:27"/>
    <s v="IP Address"/>
    <s v="79.115.25.65"/>
    <n v="100"/>
    <n v="717"/>
    <s v="True"/>
    <d v="2021-02-26T11:55:28"/>
    <s v="R_2ASuuusDhwyqEpT"/>
    <s v=""/>
    <s v=""/>
    <s v="kytypopescu@yahoo.com"/>
    <s v=""/>
    <n v="44.850006103515625"/>
    <n v="24.86669921875"/>
    <s v="email"/>
    <s v="RO"/>
    <s v="Instituție publică"/>
    <s v=""/>
    <s v="Da"/>
    <s v="Achiziții publice, conflict de interese și incompatibilități"/>
    <s v=""/>
    <s v=""/>
    <s v=""/>
    <s v=""/>
    <s v=""/>
    <s v=""/>
    <s v=""/>
    <s v=""/>
    <s v=""/>
    <s v=""/>
    <s v=""/>
    <s v=""/>
    <s v=""/>
    <s v="Au crescut în mare măsură"/>
    <s v="Eu detin o functie publica in departament de investitii si nu aveam cunostinte de achizitii.Dupa acest curs am cnunoscut o evolutie importanta in ceea ce ma priveste.Consider ca sunt extrem de importante aceste formari ,cu atat mai mult cu cat cursurile au avut si forma aplicativa.Un alt factor important este ca in administratia publica locala este important sa cunosti mai multe domenii ( din cauza lipsei ocuparii tuturor posturilor din organigrama institutiei)."/>
    <s v="În foarte mare măsură"/>
    <s v=""/>
    <x v="2"/>
    <x v="0"/>
    <x v="0"/>
    <x v="0"/>
    <x v="0"/>
    <x v="0"/>
    <x v="0"/>
    <x v="0"/>
    <x v="0"/>
    <x v="0"/>
    <x v="0"/>
    <x v="0"/>
    <x v="0"/>
    <x v="0"/>
    <x v="0"/>
    <x v="0"/>
    <x v="0"/>
    <x v="0"/>
    <x v="0"/>
    <x v="0"/>
    <x v="0"/>
    <x v="0"/>
    <x v="0"/>
    <x v="0"/>
    <x v="0"/>
    <s v=""/>
    <s v="Da, efecte neașteptate pozitive"/>
    <s v="In primul rand colega mea de la achizitii poate pleca in concediu linistita.In alta ordine de idei la semnarea contractelor si pe toata perioada de derulare a contractelor discutam in aceeasi termeni."/>
    <s v=""/>
    <s v="În foarte mare măsură"/>
    <s v="Principalul motiv este evolutia mea ca si functionar."/>
    <s v="Da, factori pozitivi"/>
    <s v="evaluarea achizitiilor prin prisma legislatiei in vigoare"/>
    <s v=""/>
    <s v="Nu știu / Nu răspund"/>
    <s v=""/>
    <s v=""/>
  </r>
  <r>
    <d v="2021-02-28T23:23:44"/>
    <d v="2021-02-28T23:33:28"/>
    <s v="IP Address"/>
    <s v="213.177.4.234"/>
    <n v="100"/>
    <n v="584"/>
    <s v="True"/>
    <d v="2021-02-28T23:33:29"/>
    <s v="R_28O61s1LneDAhdL"/>
    <s v=""/>
    <s v=""/>
    <s v="gheorghe.tania@fonduri-ue.ro"/>
    <s v=""/>
    <n v="44.49560546875"/>
    <n v="26.053802490234375"/>
    <s v="email"/>
    <s v="RO"/>
    <s v="Instituție publică"/>
    <s v=""/>
    <s v="Da"/>
    <s v="Achiziții publice, conflict de interese și incompatibilități"/>
    <s v=""/>
    <s v=""/>
    <s v=""/>
    <s v=""/>
    <s v=""/>
    <s v=""/>
    <s v=""/>
    <s v=""/>
    <s v=""/>
    <s v=""/>
    <s v=""/>
    <s v=""/>
    <s v=""/>
    <s v="Au crescut în mare măsură"/>
    <s v="Actualizarea informatiilor in domeniul achizitiilor publice"/>
    <s v="În mare măsură"/>
    <s v="Cresterea eficientei in elaborarea documentatiei aferenta achiyitiilor publice"/>
    <x v="2"/>
    <x v="0"/>
    <x v="0"/>
    <x v="0"/>
    <x v="0"/>
    <x v="0"/>
    <x v="0"/>
    <x v="0"/>
    <x v="0"/>
    <x v="0"/>
    <x v="0"/>
    <x v="0"/>
    <x v="0"/>
    <x v="0"/>
    <x v="0"/>
    <x v="0"/>
    <x v="0"/>
    <x v="0"/>
    <x v="0"/>
    <x v="0"/>
    <x v="0"/>
    <x v="0"/>
    <x v="0"/>
    <x v="0"/>
    <x v="0"/>
    <s v=""/>
    <s v="Nu am observat alte efecte"/>
    <s v=""/>
    <s v=""/>
    <s v="În mare măsură"/>
    <s v=" Frecventa crescurta a organizarii sesiunilor de instruire"/>
    <s v="Nu știu / Nu răspund"/>
    <s v=""/>
    <s v=""/>
    <s v="Da, factori pozitivi"/>
    <s v="Vasta pregatire a lectorlor"/>
    <s v=""/>
  </r>
  <r>
    <d v="2021-03-01T06:39:33"/>
    <d v="2021-03-01T06:49:45"/>
    <s v="IP Address"/>
    <s v="79.118.154.9"/>
    <n v="100"/>
    <n v="611"/>
    <s v="True"/>
    <d v="2021-03-01T06:49:47"/>
    <s v="R_1PcIawHBhrYWydo"/>
    <s v=""/>
    <s v=""/>
    <s v="adrianapopescu@primariaslatina.ro"/>
    <s v=""/>
    <n v="44.433303833007813"/>
    <n v="24.36669921875"/>
    <s v="email"/>
    <s v="RO"/>
    <s v="Instituție publică"/>
    <s v=""/>
    <s v="Da"/>
    <s v="Achiziții publice, conflict de interese și incompatibilități,Prevenirea neregulilor și a fraudei"/>
    <s v=""/>
    <s v=""/>
    <s v=""/>
    <s v=""/>
    <s v=""/>
    <s v=""/>
    <s v=""/>
    <s v=""/>
    <s v=""/>
    <s v=""/>
    <s v=""/>
    <s v=""/>
    <s v=""/>
    <s v="Au crescut în mare măsură"/>
    <s v=""/>
    <s v="În mare măsură"/>
    <s v=""/>
    <x v="2"/>
    <x v="3"/>
    <x v="0"/>
    <x v="3"/>
    <x v="0"/>
    <x v="0"/>
    <x v="0"/>
    <x v="0"/>
    <x v="0"/>
    <x v="0"/>
    <x v="0"/>
    <x v="0"/>
    <x v="0"/>
    <x v="0"/>
    <x v="0"/>
    <x v="0"/>
    <x v="0"/>
    <x v="0"/>
    <x v="0"/>
    <x v="0"/>
    <x v="0"/>
    <x v="0"/>
    <x v="0"/>
    <x v="0"/>
    <x v="0"/>
    <s v=""/>
    <s v="Nu am observat alte efecte"/>
    <s v=""/>
    <s v=""/>
    <s v="În foarte mare măsură"/>
    <s v=""/>
    <s v="Da, factori pozitivi"/>
    <s v=""/>
    <s v=""/>
    <s v="Da, factori pozitivi"/>
    <s v=""/>
    <s v=""/>
  </r>
  <r>
    <d v="2021-02-24T06:16:54"/>
    <d v="2021-03-03T01:44:42"/>
    <s v="IP Address"/>
    <s v="5.2.214.252"/>
    <n v="100"/>
    <n v="588468"/>
    <s v="True"/>
    <d v="2021-03-03T01:44:43"/>
    <s v="R_DuEDkBuXzaVihBT"/>
    <s v=""/>
    <s v=""/>
    <s v="dorina.alecusan@primaria-avrig.ro"/>
    <s v=""/>
    <n v="45.798995971679688"/>
    <n v="24.14349365234375"/>
    <s v="email"/>
    <s v="RO"/>
    <s v="Instituție publică"/>
    <s v=""/>
    <s v="Da"/>
    <s v="Achiziții publice, conflict de interese și incompatibilități"/>
    <s v=""/>
    <s v=""/>
    <s v=""/>
    <s v=""/>
    <s v=""/>
    <s v=""/>
    <s v=""/>
    <s v=""/>
    <s v=""/>
    <s v=""/>
    <s v=""/>
    <s v=""/>
    <s v=""/>
    <s v="Au crescut în mare măsură"/>
    <s v="Am dobandit o mai buna intelegere a regulilor privind planificarea si aplicarea procedurilor de achizitie publica. "/>
    <s v="În mare măsură"/>
    <s v="Explicatiile prezentate de lector in cadrul sesiunilor de instruire a contribuit la depasirea dificultatilor in a interpreta unele prevederi ale textului de lege cu incidenta in  domeniul achizitiilor publice. La aceasta contribuind și exemplele concrete și exercițiile practice din cadrul instruirii și, in special, competențele deosebite și profesionalismul de care a dat dovada dna lector."/>
    <x v="2"/>
    <x v="0"/>
    <x v="0"/>
    <x v="0"/>
    <x v="0"/>
    <x v="0"/>
    <x v="0"/>
    <x v="0"/>
    <x v="0"/>
    <x v="0"/>
    <x v="0"/>
    <x v="0"/>
    <x v="0"/>
    <x v="0"/>
    <x v="0"/>
    <x v="0"/>
    <x v="0"/>
    <x v="0"/>
    <x v="0"/>
    <x v="0"/>
    <x v="0"/>
    <x v="0"/>
    <x v="0"/>
    <x v="0"/>
    <x v="0"/>
    <s v=""/>
    <s v="Da, efecte neașteptate pozitive"/>
    <s v="Am dobandit o mai buna siguranta in actiunile pe care le realizez și in lunarea unor decizii."/>
    <s v=""/>
    <s v="În mare măsură"/>
    <s v="Instruirea la care am participat a fost in masura sa imi dezvolte capacitatea generală de analiză și gandirea critica."/>
    <s v="Nu știu / Nu răspund"/>
    <s v=""/>
    <s v=""/>
    <s v="Nu știu / Nu răspund"/>
    <s v=""/>
    <s v=""/>
  </r>
  <r>
    <d v="2021-02-24T06:19:16"/>
    <d v="2021-03-03T02:08:52"/>
    <s v="IP Address"/>
    <s v="217.156.52.251"/>
    <n v="100"/>
    <n v="589775"/>
    <s v="True"/>
    <d v="2021-03-03T02:08:52"/>
    <s v="R_2rVMzztfCTfbzLt"/>
    <s v=""/>
    <s v=""/>
    <s v="Stefania.Harlab.BV@anaf.ro"/>
    <s v=""/>
    <n v="44.402206420898438"/>
    <n v="26.062393188476563"/>
    <s v="email"/>
    <s v="RO"/>
    <s v="Instituție publică"/>
    <s v=""/>
    <s v="Da"/>
    <s v="Achiziții publice, conflict de interese și incompatibilități"/>
    <s v=""/>
    <s v=""/>
    <s v=""/>
    <s v=""/>
    <s v=""/>
    <s v=""/>
    <s v=""/>
    <s v=""/>
    <s v=""/>
    <s v=""/>
    <s v=""/>
    <s v=""/>
    <s v=""/>
    <s v="Au crescut în mare măsură"/>
    <s v="mi-am consolidat cunostintele si aptitudinile legate de achizitiile publice si SEAP "/>
    <s v="În mare măsură"/>
    <s v="prin participarea la sesiune de formare mi-am consolidat cunostintele legate de legislatie si diversele situatii care pot aparea "/>
    <x v="2"/>
    <x v="0"/>
    <x v="0"/>
    <x v="0"/>
    <x v="0"/>
    <x v="0"/>
    <x v="0"/>
    <x v="0"/>
    <x v="0"/>
    <x v="0"/>
    <x v="0"/>
    <x v="0"/>
    <x v="0"/>
    <x v="0"/>
    <x v="0"/>
    <x v="0"/>
    <x v="0"/>
    <x v="0"/>
    <x v="0"/>
    <x v="0"/>
    <x v="0"/>
    <x v="0"/>
    <x v="0"/>
    <x v="0"/>
    <x v="0"/>
    <s v=""/>
    <s v="Da, efecte neașteptate pozitive"/>
    <s v="studiile de caz prezentate au dus la o mai buna intelegere a legislatiei"/>
    <s v=""/>
    <s v="Nu știu / Nu răspund"/>
    <s v=""/>
    <s v="Nu știu / Nu răspund"/>
    <s v=""/>
    <s v=""/>
    <s v="Da, factori negativi"/>
    <s v=""/>
    <s v="modificarea permanenta a legislatiei"/>
  </r>
  <r>
    <d v="2021-03-03T02:13:22"/>
    <d v="2021-03-03T02:15:59"/>
    <s v="IP Address"/>
    <s v="213.177.0.78"/>
    <n v="100"/>
    <n v="156"/>
    <s v="True"/>
    <d v="2021-03-03T02:16:00"/>
    <s v="R_30cJe0O9CWDvRo0"/>
    <s v=""/>
    <s v=""/>
    <s v="gratiela.tudose@cnsc.ro"/>
    <s v=""/>
    <n v="44.402206420898438"/>
    <n v="26.062393188476563"/>
    <s v="email"/>
    <s v="RO"/>
    <s v="Instituție publică"/>
    <s v=""/>
    <s v="Da"/>
    <s v="Achiziții publice, conflict de interese și incompatibilități"/>
    <s v=""/>
    <s v=""/>
    <s v=""/>
    <s v=""/>
    <s v=""/>
    <s v=""/>
    <s v=""/>
    <s v=""/>
    <s v=""/>
    <s v=""/>
    <s v=""/>
    <s v=""/>
    <s v=""/>
    <s v="Au crescut în mare măsură"/>
    <s v=""/>
    <s v="În mică măsură"/>
    <s v=""/>
    <x v="2"/>
    <x v="0"/>
    <x v="0"/>
    <x v="0"/>
    <x v="0"/>
    <x v="0"/>
    <x v="0"/>
    <x v="0"/>
    <x v="0"/>
    <x v="0"/>
    <x v="0"/>
    <x v="0"/>
    <x v="0"/>
    <x v="0"/>
    <x v="0"/>
    <x v="0"/>
    <x v="0"/>
    <x v="0"/>
    <x v="0"/>
    <x v="0"/>
    <x v="0"/>
    <x v="0"/>
    <x v="0"/>
    <x v="0"/>
    <x v="0"/>
    <s v=""/>
    <s v="Nu am observat alte efecte"/>
    <s v=""/>
    <s v=""/>
    <s v="Nu știu / Nu răspund"/>
    <s v=""/>
    <s v="Da, factori pozitivi"/>
    <s v=""/>
    <s v=""/>
    <s v="Da, factori pozitivi"/>
    <s v=""/>
    <s v=""/>
  </r>
  <r>
    <d v="2021-02-24T07:01:53"/>
    <d v="2021-02-24T07:14:52"/>
    <s v="IP Address"/>
    <s v="85.120.159.1"/>
    <n v="84"/>
    <n v="778"/>
    <s v="False"/>
    <d v="2021-03-03T07:14:54"/>
    <s v="R_2cjSzM5AtLMHOCi"/>
    <s v=""/>
    <s v=""/>
    <s v="liviu.dirlescu@mdrap.ro"/>
    <s v=""/>
    <s v=""/>
    <s v=""/>
    <s v="email"/>
    <s v="RO"/>
    <s v="Instituție publică"/>
    <s v=""/>
    <s v="Da"/>
    <s v="Achiziții publice, conflict de interese și incompatibilități"/>
    <s v=""/>
    <s v=""/>
    <s v=""/>
    <s v=""/>
    <s v=""/>
    <s v=""/>
    <s v=""/>
    <s v=""/>
    <s v=""/>
    <s v=""/>
    <s v=""/>
    <s v=""/>
    <s v=""/>
    <s v="Au crescut în mică măsură"/>
    <s v=""/>
    <s v="În mare măsură"/>
    <s v=""/>
    <x v="2"/>
    <x v="0"/>
    <x v="0"/>
    <x v="0"/>
    <x v="0"/>
    <x v="0"/>
    <x v="0"/>
    <x v="0"/>
    <x v="0"/>
    <x v="0"/>
    <x v="0"/>
    <x v="0"/>
    <x v="0"/>
    <x v="0"/>
    <x v="0"/>
    <x v="0"/>
    <x v="0"/>
    <x v="0"/>
    <x v="0"/>
    <x v="0"/>
    <x v="0"/>
    <x v="0"/>
    <x v="0"/>
    <x v="0"/>
    <x v="0"/>
    <s v=""/>
    <s v="Nu am observat alte efecte"/>
    <s v=""/>
    <s v=""/>
    <s v=""/>
    <s v=""/>
    <s v=""/>
    <s v=""/>
    <s v=""/>
    <s v=""/>
    <s v=""/>
    <s v=""/>
  </r>
  <r>
    <d v="2021-03-05T04:17:13"/>
    <d v="2021-03-05T04:25:13"/>
    <s v="IP Address"/>
    <s v="37.251.220.126"/>
    <n v="100"/>
    <n v="480"/>
    <s v="True"/>
    <d v="2021-03-05T04:25:16"/>
    <s v="R_AccFSymhuvzY1gt"/>
    <s v=""/>
    <s v=""/>
    <s v="cojocarubogdan_is@yahoo.com"/>
    <s v=""/>
    <n v="47.166702270507813"/>
    <n v="27.600006103515625"/>
    <s v="email"/>
    <s v="RO"/>
    <s v="Instituție publică"/>
    <s v=""/>
    <s v="Da"/>
    <s v="Achiziții publice, conflict de interese și incompatibilități"/>
    <s v=""/>
    <s v=""/>
    <s v=""/>
    <s v=""/>
    <s v=""/>
    <s v=""/>
    <s v=""/>
    <s v=""/>
    <s v=""/>
    <s v=""/>
    <s v=""/>
    <s v=""/>
    <s v=""/>
    <s v="Au crescut în mare măsură"/>
    <s v="Am avansat pe plan profesional, prin participarea în cadrul cursului a dobândit o mai buna înțelegere a modalităților și a legislației în ceea ce privește achizițiile publice. "/>
    <s v="În mare măsură"/>
    <s v="O mai buna înțelegere a aplicării procedurilor de achiziție publica"/>
    <x v="2"/>
    <x v="0"/>
    <x v="0"/>
    <x v="0"/>
    <x v="0"/>
    <x v="0"/>
    <x v="0"/>
    <x v="0"/>
    <x v="0"/>
    <x v="0"/>
    <x v="0"/>
    <x v="0"/>
    <x v="0"/>
    <x v="0"/>
    <x v="0"/>
    <x v="0"/>
    <x v="0"/>
    <x v="0"/>
    <x v="0"/>
    <x v="0"/>
    <x v="0"/>
    <x v="0"/>
    <x v="0"/>
    <x v="0"/>
    <x v="0"/>
    <s v=""/>
    <s v="Da, efecte neașteptate pozitive"/>
    <s v="Prin participarea la curs am putut lua și păstra legătura cu mai mulți colegi din tara pe linia achizițiilor publice._x000a_Acest lucru fiind de un real folos. _x000a_Întotdeauna mai multe opinii asupra unei spete duce la rezultate mai bune în rezolvarea acesteia. "/>
    <s v=""/>
    <s v="În mare măsură"/>
    <s v="Relațiile cu ceilalți colegi participanți la curs, dainuiesx în timp, astfel cum am zis mai sus, mai multe opinii asupra unei spete pot duce la o mărire a șansei de reușită și performanta crescuta. "/>
    <s v="Da, factori pozitivi"/>
    <s v="Atmosfera de desfășurare a cursului"/>
    <s v=""/>
    <s v="Da, factori pozitivi"/>
    <s v="Da,  o mai buna înțelegere legislativa_x000a_Lucrul în echipa"/>
    <s v=""/>
  </r>
  <r>
    <d v="2021-03-10T06:08:29"/>
    <d v="2021-03-10T06:10:21"/>
    <s v="IP Address"/>
    <s v="109.166.130.164"/>
    <n v="100"/>
    <n v="111"/>
    <s v="True"/>
    <d v="2021-03-10T06:10:22"/>
    <s v="R_2QR2PKUaRkQ11Es"/>
    <s v=""/>
    <s v=""/>
    <s v="zahariacatalin74@gmail.com"/>
    <s v=""/>
    <n v="44.429092407226563"/>
    <n v="26.100601196289063"/>
    <s v="email"/>
    <s v="RO"/>
    <s v="Instituție publică"/>
    <s v=""/>
    <s v="Da"/>
    <s v="Achiziții publice, conflict de interese și incompatibilități"/>
    <s v=""/>
    <s v=""/>
    <s v=""/>
    <s v=""/>
    <s v=""/>
    <s v=""/>
    <s v=""/>
    <s v=""/>
    <s v=""/>
    <s v=""/>
    <s v=""/>
    <s v=""/>
    <s v=""/>
    <s v="Au crescut în mare măsură"/>
    <s v=""/>
    <s v="În mică măsură"/>
    <s v=""/>
    <x v="2"/>
    <x v="0"/>
    <x v="0"/>
    <x v="0"/>
    <x v="0"/>
    <x v="0"/>
    <x v="0"/>
    <x v="0"/>
    <x v="0"/>
    <x v="0"/>
    <x v="0"/>
    <x v="0"/>
    <x v="0"/>
    <x v="0"/>
    <x v="0"/>
    <x v="0"/>
    <x v="0"/>
    <x v="0"/>
    <x v="0"/>
    <x v="0"/>
    <x v="0"/>
    <x v="0"/>
    <x v="0"/>
    <x v="0"/>
    <x v="0"/>
    <s v=""/>
    <s v="Nu am observat alte efecte"/>
    <s v=""/>
    <s v=""/>
    <s v="În mare măsură"/>
    <s v=""/>
    <s v="Nu știu / Nu răspund"/>
    <s v=""/>
    <s v=""/>
    <s v="Nu știu / Nu răspund"/>
    <s v=""/>
    <s v=""/>
  </r>
  <r>
    <d v="2021-03-10T06:13:05"/>
    <d v="2021-03-10T06:16:14"/>
    <s v="IP Address"/>
    <s v="89.121.192.37"/>
    <n v="100"/>
    <n v="188"/>
    <s v="True"/>
    <d v="2021-03-10T06:16:15"/>
    <s v="R_Zl2HpOf6Ocyymxb"/>
    <s v=""/>
    <s v=""/>
    <s v="primaria_darmanesti@yahoo.com"/>
    <s v=""/>
    <n v="46.475997924804688"/>
    <n v="26.483596801757813"/>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Da, efecte neașteptate pozitive"/>
    <s v=""/>
    <s v=""/>
    <s v="În mare măsură"/>
    <s v=""/>
    <s v="Da, factori pozitivi"/>
    <s v=""/>
    <s v=""/>
    <s v="Da, factori pozitivi"/>
    <s v=""/>
    <s v=""/>
  </r>
  <r>
    <d v="2021-03-10T06:20:18"/>
    <d v="2021-03-10T06:23:45"/>
    <s v="IP Address"/>
    <s v="92.82.150.132"/>
    <n v="100"/>
    <n v="207"/>
    <s v="True"/>
    <d v="2021-03-10T06:23:46"/>
    <s v="R_9yNqwIEQBQqXP4B"/>
    <s v=""/>
    <s v=""/>
    <s v="mihai.duluman@ms.ro"/>
    <s v=""/>
    <n v="47.350006103515625"/>
    <n v="25.36669921875"/>
    <s v="email"/>
    <s v="RO"/>
    <s v="Instituție publică"/>
    <s v=""/>
    <s v="Da"/>
    <s v="Achiziții publice, conflict de interese și incompatibilități"/>
    <s v=""/>
    <s v=""/>
    <s v=""/>
    <s v=""/>
    <s v=""/>
    <s v=""/>
    <s v=""/>
    <s v=""/>
    <s v=""/>
    <s v=""/>
    <s v=""/>
    <s v=""/>
    <s v=""/>
    <s v="Au crescut în mică măsură"/>
    <s v=""/>
    <s v="În mică măsură"/>
    <s v=""/>
    <x v="2"/>
    <x v="0"/>
    <x v="0"/>
    <x v="0"/>
    <x v="0"/>
    <x v="0"/>
    <x v="0"/>
    <x v="0"/>
    <x v="0"/>
    <x v="0"/>
    <x v="0"/>
    <x v="0"/>
    <x v="0"/>
    <x v="0"/>
    <x v="0"/>
    <x v="0"/>
    <x v="0"/>
    <x v="0"/>
    <x v="0"/>
    <x v="0"/>
    <x v="0"/>
    <x v="0"/>
    <x v="0"/>
    <x v="0"/>
    <x v="0"/>
    <s v=""/>
    <s v="Nu am observat alte efecte"/>
    <s v=""/>
    <s v=""/>
    <s v="În mică măsură"/>
    <s v=""/>
    <s v="Da, factori pozitivi"/>
    <s v=""/>
    <s v=""/>
    <s v="Da, factori pozitivi"/>
    <s v=""/>
    <s v=""/>
  </r>
  <r>
    <d v="2021-03-10T06:05:23"/>
    <d v="2021-03-10T06:24:11"/>
    <s v="IP Address"/>
    <s v="213.177.24.82"/>
    <n v="100"/>
    <n v="1127"/>
    <s v="True"/>
    <d v="2021-03-10T06:24:12"/>
    <s v="R_2QntAC7nGbXXRbs"/>
    <s v=""/>
    <s v=""/>
    <s v="cristina.patache@anfp.gov.ro"/>
    <s v=""/>
    <n v="47.166702270507813"/>
    <n v="27.600006103515625"/>
    <s v="email"/>
    <s v="RO"/>
    <s v="Instituție publică"/>
    <s v=""/>
    <s v="Da"/>
    <s v="Achiziții publice, conflict de interese și incompatibilități,Elaborarea cererilor de rambursare și a rapoartelor de progres"/>
    <s v=""/>
    <s v=""/>
    <s v=""/>
    <s v=""/>
    <s v=""/>
    <s v=""/>
    <s v=""/>
    <s v=""/>
    <s v=""/>
    <s v=""/>
    <s v=""/>
    <s v=""/>
    <s v=""/>
    <s v="Au crescut în mare măsură"/>
    <s v="- în identificarea specificațiilor tehnice_x000a_- în stabilirea și definirea factorilor de evaluare_x000a_- în evaluarea ofertelor depuse și în formularea răspunsurilor la clarificările primite pe parcursul derulării procedurii de achiziție publică"/>
    <s v="În mare măsură"/>
    <s v="prin intermediul instruirii mi-am clarificat aspecte legate de etapele concrete ale unei proceduri de achiziție publică, precum și cu privire la modul în care se formulează factorii de evaluare."/>
    <x v="2"/>
    <x v="0"/>
    <x v="0"/>
    <x v="0"/>
    <x v="0"/>
    <x v="1"/>
    <x v="15"/>
    <x v="3"/>
    <x v="10"/>
    <x v="1"/>
    <x v="0"/>
    <x v="0"/>
    <x v="0"/>
    <x v="0"/>
    <x v="0"/>
    <x v="0"/>
    <x v="0"/>
    <x v="0"/>
    <x v="0"/>
    <x v="0"/>
    <x v="0"/>
    <x v="0"/>
    <x v="0"/>
    <x v="0"/>
    <x v="0"/>
    <s v=""/>
    <s v="Nu știu"/>
    <s v=""/>
    <s v=""/>
    <s v="În foarte mare măsură"/>
    <s v="Efectele s-au menținut și se vor menține pentru ca derulez in continuare activitate de implementare a proiectelor finantate din POAT 2014-2020. "/>
    <s v="Da, factori pozitivi"/>
    <s v="suportul tehnic primit din partea ofiterilor de proiect de fiecare data cand identificam un aspect care necesita clarificare"/>
    <s v=""/>
    <s v="Nu"/>
    <s v=""/>
    <s v=""/>
  </r>
  <r>
    <d v="2021-03-10T06:48:36"/>
    <d v="2021-03-10T06:52:07"/>
    <s v="IP Address"/>
    <s v="213.177.0.78"/>
    <n v="100"/>
    <n v="211"/>
    <s v="True"/>
    <d v="2021-03-10T06:52:09"/>
    <s v="R_pSEG8Bv3zlfqBBD"/>
    <s v=""/>
    <s v=""/>
    <s v="dan.trasnea@cnsc.ro"/>
    <s v=""/>
    <n v="44.402206420898438"/>
    <n v="26.062393188476563"/>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Nu am observat alte efecte"/>
    <s v=""/>
    <s v=""/>
    <s v="Nu știu / Nu răspund"/>
    <s v=""/>
    <s v="Da, factori pozitivi"/>
    <s v=""/>
    <s v=""/>
    <s v="Da, factori pozitivi"/>
    <s v=""/>
    <s v=""/>
  </r>
  <r>
    <d v="2021-03-10T06:37:18"/>
    <d v="2021-03-10T06:59:07"/>
    <s v="IP Address"/>
    <s v="89.165.171.130"/>
    <n v="100"/>
    <n v="1308"/>
    <s v="True"/>
    <d v="2021-03-10T06:59:09"/>
    <s v="R_3DhGLjuEPv10qyH"/>
    <s v=""/>
    <s v=""/>
    <s v="rodica.stoica@municipiulslobozia.ro"/>
    <s v=""/>
    <n v="44.560592651367188"/>
    <n v="27.372604370117188"/>
    <s v="email"/>
    <s v="RO"/>
    <s v="Instituție publică"/>
    <s v=""/>
    <s v="Da"/>
    <s v="Achiziții publice, conflict de interese și incompatibilități,Prevenirea neregulilor și a fraudei"/>
    <s v=""/>
    <s v=""/>
    <s v=""/>
    <s v=""/>
    <s v=""/>
    <s v=""/>
    <s v=""/>
    <s v=""/>
    <s v=""/>
    <s v=""/>
    <s v=""/>
    <s v=""/>
    <s v=""/>
    <s v="Au crescut în mare măsură"/>
    <s v=""/>
    <s v="În mare măsură"/>
    <s v=""/>
    <x v="2"/>
    <x v="3"/>
    <x v="0"/>
    <x v="3"/>
    <x v="0"/>
    <x v="0"/>
    <x v="0"/>
    <x v="0"/>
    <x v="0"/>
    <x v="0"/>
    <x v="0"/>
    <x v="0"/>
    <x v="0"/>
    <x v="0"/>
    <x v="0"/>
    <x v="0"/>
    <x v="0"/>
    <x v="0"/>
    <x v="0"/>
    <x v="0"/>
    <x v="0"/>
    <x v="0"/>
    <x v="0"/>
    <x v="0"/>
    <x v="0"/>
    <s v=""/>
    <s v="Nu am observat alte efecte"/>
    <s v=""/>
    <s v=""/>
    <s v="În mare măsură"/>
    <s v=""/>
    <s v="Da, factori pozitivi"/>
    <s v=""/>
    <s v=""/>
    <s v="Da, factori pozitivi"/>
    <s v=""/>
    <s v=""/>
  </r>
  <r>
    <d v="2021-03-10T07:29:54"/>
    <d v="2021-03-10T07:32:16"/>
    <s v="IP Address"/>
    <s v="86.121.26.90"/>
    <n v="100"/>
    <n v="142"/>
    <s v="True"/>
    <d v="2021-03-10T07:32:17"/>
    <s v="R_3FRQGHwbO4MkhZw"/>
    <s v=""/>
    <s v=""/>
    <s v="stefana_dinu@yahoo.com"/>
    <s v=""/>
    <n v="44.420501708984375"/>
    <n v="26.16900634765625"/>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Da, efecte neașteptate pozitive"/>
    <s v=""/>
    <s v=""/>
    <s v="În mare măsură"/>
    <s v=""/>
    <s v="Da, factori pozitivi"/>
    <s v=""/>
    <s v=""/>
    <s v="Da, factori pozitivi"/>
    <s v=""/>
    <s v=""/>
  </r>
  <r>
    <d v="2021-03-10T07:51:36"/>
    <d v="2021-03-10T07:55:56"/>
    <s v="IP Address"/>
    <s v="94.52.214.84"/>
    <n v="100"/>
    <n v="260"/>
    <s v="True"/>
    <d v="2021-03-10T07:55:59"/>
    <s v="R_TnsI8Q38fdFBIWJ"/>
    <s v=""/>
    <s v=""/>
    <s v="oana_pop15@yahoo.com"/>
    <s v=""/>
    <n v="47.261398315429688"/>
    <n v="23.262405395507813"/>
    <s v="email"/>
    <s v="RO"/>
    <s v="Instituție publică"/>
    <s v=""/>
    <s v="Da"/>
    <s v="Achiziții publice, conflict de interese și incompatibilități"/>
    <s v=""/>
    <s v=""/>
    <s v=""/>
    <s v=""/>
    <s v=""/>
    <s v=""/>
    <s v=""/>
    <s v=""/>
    <s v=""/>
    <s v=""/>
    <s v=""/>
    <s v=""/>
    <s v=""/>
    <s v="Au crescut în mare măsură"/>
    <s v="Tratarea cu ușurintă a spețelor legate de achizițiile publice aferente proiectelor accesate"/>
    <s v="În mare măsură"/>
    <s v=""/>
    <x v="2"/>
    <x v="0"/>
    <x v="0"/>
    <x v="0"/>
    <x v="0"/>
    <x v="0"/>
    <x v="0"/>
    <x v="0"/>
    <x v="0"/>
    <x v="0"/>
    <x v="0"/>
    <x v="0"/>
    <x v="0"/>
    <x v="0"/>
    <x v="0"/>
    <x v="0"/>
    <x v="0"/>
    <x v="0"/>
    <x v="0"/>
    <x v="0"/>
    <x v="0"/>
    <x v="0"/>
    <x v="0"/>
    <x v="0"/>
    <x v="0"/>
    <s v=""/>
    <s v="Nu știu"/>
    <s v=""/>
    <s v=""/>
    <s v="În mare măsură"/>
    <s v=""/>
    <s v="Da, factori pozitivi"/>
    <s v=""/>
    <s v=""/>
    <s v="Da, factori pozitivi"/>
    <s v=""/>
    <s v=""/>
  </r>
  <r>
    <d v="2021-03-10T07:45:15"/>
    <d v="2021-03-10T07:57:21"/>
    <s v="IP Address"/>
    <s v="213.177.4.234"/>
    <n v="100"/>
    <n v="726"/>
    <s v="True"/>
    <d v="2021-03-10T07:57:22"/>
    <s v="R_3oBKHNl3ZSyZYf6"/>
    <s v=""/>
    <s v=""/>
    <s v="corina.roman@fonduri-ue.ro"/>
    <s v=""/>
    <n v="44.429092407226563"/>
    <n v="26.100601196289063"/>
    <s v="email"/>
    <s v="RO"/>
    <s v="Instituție publică"/>
    <s v=""/>
    <s v="Da"/>
    <s v="Achiziții publice, conflict de interese și incompatibilități,Elaborarea cererilor de finanțare,Elaborarea cererilor de rambursare și a rapoartelor de progres"/>
    <s v=""/>
    <s v=""/>
    <s v=""/>
    <s v=""/>
    <s v=""/>
    <s v=""/>
    <s v=""/>
    <s v=""/>
    <s v=""/>
    <s v=""/>
    <s v=""/>
    <s v=""/>
    <s v=""/>
    <s v="Au crescut în mică măsură"/>
    <s v="Dupa curs am initiat o procedura de achizitie, urmeaza sa derulam si  alte proceduri."/>
    <s v="În mare măsură"/>
    <s v="Dupa curs am initiat o procedura de achizitie, urmeaza sa derulam si  alte proceduri."/>
    <x v="2"/>
    <x v="0"/>
    <x v="0"/>
    <x v="0"/>
    <x v="0"/>
    <x v="1"/>
    <x v="16"/>
    <x v="1"/>
    <x v="11"/>
    <x v="3"/>
    <x v="0"/>
    <x v="0"/>
    <x v="0"/>
    <x v="0"/>
    <x v="0"/>
    <x v="0"/>
    <x v="0"/>
    <x v="0"/>
    <x v="0"/>
    <x v="0"/>
    <x v="0"/>
    <x v="0"/>
    <x v="0"/>
    <x v="0"/>
    <x v="0"/>
    <s v=""/>
    <s v="Da, efecte neașteptate pozitive"/>
    <s v="Am stabilit legaturi cu alti colegi cu care am colaborat dupa curs."/>
    <s v=""/>
    <s v="În foarte mare măsură"/>
    <s v="utilizez frecvent aceste informatii"/>
    <s v="Nu"/>
    <s v=""/>
    <s v=""/>
    <s v="Nu"/>
    <s v=""/>
    <s v=""/>
  </r>
  <r>
    <d v="2021-03-10T08:34:31"/>
    <d v="2021-03-10T08:46:45"/>
    <s v="IP Address"/>
    <s v="79.118.201.10"/>
    <n v="100"/>
    <n v="733"/>
    <s v="True"/>
    <d v="2021-03-10T08:46:46"/>
    <s v="R_Z4evFqN2OL3Ui4x"/>
    <s v=""/>
    <s v=""/>
    <s v="nicolaeiorga71@gmail.com"/>
    <s v=""/>
    <n v="44.850006103515625"/>
    <n v="24.86669921875"/>
    <s v="email"/>
    <s v="RO"/>
    <s v="Instituție publică"/>
    <s v=""/>
    <s v="Da"/>
    <s v="Achiziții publice, conflict de interese și incompatibilități"/>
    <s v=""/>
    <s v=""/>
    <s v=""/>
    <s v=""/>
    <s v=""/>
    <s v=""/>
    <s v=""/>
    <s v=""/>
    <s v=""/>
    <s v=""/>
    <s v=""/>
    <s v=""/>
    <s v=""/>
    <s v="Au crescut în mare măsură"/>
    <s v="elaborare, modificare PAAP, strategia de contractare"/>
    <s v="În mare măsură"/>
    <s v=""/>
    <x v="2"/>
    <x v="0"/>
    <x v="0"/>
    <x v="0"/>
    <x v="0"/>
    <x v="0"/>
    <x v="0"/>
    <x v="0"/>
    <x v="0"/>
    <x v="0"/>
    <x v="0"/>
    <x v="0"/>
    <x v="0"/>
    <x v="0"/>
    <x v="0"/>
    <x v="0"/>
    <x v="0"/>
    <x v="0"/>
    <x v="0"/>
    <x v="0"/>
    <x v="0"/>
    <x v="0"/>
    <x v="0"/>
    <x v="0"/>
    <x v="0"/>
    <s v=""/>
    <s v="Nu știu"/>
    <s v=""/>
    <s v=""/>
    <s v="În mare măsură"/>
    <s v="A fost o instruire buna, bazata pe exemple concrete din experienta cursantilor"/>
    <s v="Da, factori pozitivi,Nu știu / Nu răspund"/>
    <s v=""/>
    <s v=""/>
    <s v="Nu știu / Nu răspund"/>
    <s v=""/>
    <s v=""/>
  </r>
  <r>
    <d v="2021-03-10T09:54:27"/>
    <d v="2021-03-10T09:59:54"/>
    <s v="IP Address"/>
    <s v="86.124.219.88"/>
    <n v="100"/>
    <n v="326"/>
    <s v="True"/>
    <d v="2021-03-10T09:59:55"/>
    <s v="R_1FrX9nZ730CdIuw"/>
    <s v=""/>
    <s v=""/>
    <s v="pirvusimona28@gmail.com"/>
    <s v=""/>
    <n v="44.3179931640625"/>
    <n v="23.796600341796875"/>
    <s v="email"/>
    <s v="RO"/>
    <s v="Instituție publică"/>
    <s v=""/>
    <s v="Da"/>
    <s v="Achiziții publice, conflict de interese și incompatibilități"/>
    <s v=""/>
    <s v=""/>
    <s v=""/>
    <s v=""/>
    <s v=""/>
    <s v=""/>
    <s v=""/>
    <s v=""/>
    <s v=""/>
    <s v=""/>
    <s v=""/>
    <s v=""/>
    <s v=""/>
    <s v="Au crescut în mare măsură"/>
    <s v="DAtorita exemplelor primite la cursuri in vederea intocmirii documentatiei de atribuire cat si exemplelor de utilizare a programului SEAP "/>
    <s v="În mare măsură"/>
    <s v=""/>
    <x v="2"/>
    <x v="0"/>
    <x v="0"/>
    <x v="0"/>
    <x v="0"/>
    <x v="0"/>
    <x v="0"/>
    <x v="0"/>
    <x v="0"/>
    <x v="0"/>
    <x v="0"/>
    <x v="0"/>
    <x v="0"/>
    <x v="0"/>
    <x v="0"/>
    <x v="0"/>
    <x v="0"/>
    <x v="0"/>
    <x v="0"/>
    <x v="0"/>
    <x v="0"/>
    <x v="0"/>
    <x v="0"/>
    <x v="0"/>
    <x v="0"/>
    <s v=""/>
    <s v="Nu am observat alte efecte"/>
    <s v=""/>
    <s v=""/>
    <s v="În mare măsură"/>
    <s v=""/>
    <s v="Da, factori pozitivi"/>
    <s v=""/>
    <s v=""/>
    <s v="Nu știu / Nu răspund"/>
    <s v=""/>
    <s v=""/>
  </r>
  <r>
    <d v="2021-03-10T11:36:10"/>
    <d v="2021-03-10T11:42:04"/>
    <s v="IP Address"/>
    <s v="213.233.88.175"/>
    <n v="100"/>
    <n v="354"/>
    <s v="True"/>
    <d v="2021-03-10T11:42:06"/>
    <s v="R_3jUIa39jIiB3xeh"/>
    <s v=""/>
    <s v=""/>
    <s v="dutu_sandica@yahoo.com"/>
    <s v=""/>
    <n v="44.391098022460938"/>
    <n v="26.12249755859375"/>
    <s v="email"/>
    <s v="RO"/>
    <s v="Instituție publică"/>
    <s v=""/>
    <s v="Da"/>
    <s v="Achiziții publice, conflict de interese și incompatibilități"/>
    <s v=""/>
    <s v=""/>
    <s v=""/>
    <s v=""/>
    <s v=""/>
    <s v=""/>
    <s v=""/>
    <s v=""/>
    <s v=""/>
    <s v=""/>
    <s v=""/>
    <s v=""/>
    <s v=""/>
    <s v="Au crescut în mare măsură"/>
    <s v="Abilitate în a interpreta prevederile legale și aplicabilitatea practică a avesteia"/>
    <s v=" În foarte mare măsură"/>
    <s v=""/>
    <x v="2"/>
    <x v="0"/>
    <x v="0"/>
    <x v="0"/>
    <x v="0"/>
    <x v="0"/>
    <x v="0"/>
    <x v="0"/>
    <x v="0"/>
    <x v="0"/>
    <x v="0"/>
    <x v="0"/>
    <x v="0"/>
    <x v="0"/>
    <x v="0"/>
    <x v="0"/>
    <x v="0"/>
    <x v="0"/>
    <x v="0"/>
    <x v="0"/>
    <x v="0"/>
    <x v="0"/>
    <x v="0"/>
    <x v="0"/>
    <x v="0"/>
    <s v=""/>
    <s v="Da, efecte neașteptate pozitive"/>
    <s v=""/>
    <s v=""/>
    <s v="În mare măsură"/>
    <s v="Deoarece sunt implicată în continuare în procesul achizițiilor publice"/>
    <s v="Nu"/>
    <s v=""/>
    <s v=""/>
    <s v="Nu"/>
    <s v=""/>
    <s v=""/>
  </r>
  <r>
    <d v="2021-03-10T11:34:53"/>
    <d v="2021-03-10T11:43:36"/>
    <s v="IP Address"/>
    <s v="86.126.141.112"/>
    <n v="100"/>
    <n v="522"/>
    <s v="True"/>
    <d v="2021-03-10T11:43:38"/>
    <s v="R_vBsYvNmG7eT5akF"/>
    <s v=""/>
    <s v=""/>
    <s v="edanuta@gmail.com"/>
    <s v=""/>
    <n v="46.25"/>
    <n v="26.75"/>
    <s v="email"/>
    <s v="RO"/>
    <s v="Instituție publică"/>
    <s v=""/>
    <s v="Da"/>
    <s v="Achiziții publice, conflict de interese și incompatibilități,Altele. Vă rugăm să specificați:"/>
    <s v="Achizitii publice – noul pachet legislativ / noul sistem de verificare"/>
    <s v=""/>
    <s v=""/>
    <s v=""/>
    <s v=""/>
    <s v=""/>
    <s v=""/>
    <s v=""/>
    <s v=""/>
    <s v=""/>
    <s v=""/>
    <s v=""/>
    <s v=""/>
    <s v="Au crescut în mică măsură"/>
    <s v=""/>
    <s v="În mică măsură"/>
    <s v=""/>
    <x v="2"/>
    <x v="0"/>
    <x v="0"/>
    <x v="0"/>
    <x v="0"/>
    <x v="0"/>
    <x v="0"/>
    <x v="0"/>
    <x v="0"/>
    <x v="0"/>
    <x v="0"/>
    <x v="0"/>
    <x v="0"/>
    <x v="0"/>
    <x v="0"/>
    <x v="0"/>
    <x v="0"/>
    <x v="0"/>
    <x v="0"/>
    <x v="0"/>
    <x v="0"/>
    <x v="0"/>
    <x v="0"/>
    <x v="0"/>
    <x v="0"/>
    <s v=""/>
    <s v="Da, efecte neașteptate pozitive"/>
    <s v=""/>
    <s v=""/>
    <s v="În mare măsură"/>
    <s v=""/>
    <s v="Da, factori pozitivi"/>
    <s v=""/>
    <s v=""/>
    <s v="Da, factori pozitivi"/>
    <s v=""/>
    <s v=""/>
  </r>
  <r>
    <d v="2021-03-10T12:02:08"/>
    <d v="2021-03-10T12:24:34"/>
    <s v="IP Address"/>
    <s v="109.103.198.200"/>
    <n v="100"/>
    <n v="1346"/>
    <s v="True"/>
    <d v="2021-03-10T12:24:36"/>
    <s v="R_1QfiUFrmtVZpWFJ"/>
    <s v=""/>
    <s v=""/>
    <s v="ciubotaru.cristian@ymail.com"/>
    <s v=""/>
    <n v="47.666702270507813"/>
    <n v="23.86669921875"/>
    <s v="email"/>
    <s v="RO"/>
    <s v="Instituție publică"/>
    <s v=""/>
    <s v="Da"/>
    <s v="Achiziții publice, conflict de interese și incompatibilități"/>
    <s v=""/>
    <s v=""/>
    <s v=""/>
    <s v=""/>
    <s v=""/>
    <s v=""/>
    <s v=""/>
    <s v=""/>
    <s v=""/>
    <s v=""/>
    <s v=""/>
    <s v=""/>
    <s v=""/>
    <s v="Au crescut în mare măsură"/>
    <s v="Au devenit activitatea de bază. Modificările legislative reprezintă o provocare continuă, care determină nevoia continuă de a cunoaște modificările legislative. Ele reprezintă și un element de disconfort, ca urmare a faptului că este necesară oferirea continuă de explicații, la întrebări de tipul: ,,Acum 1-2 ani am făcut așa, și a fost bine. De ce acum nu mai este bine?"/>
    <s v="În mare măsură"/>
    <s v="Am primit informații care mi-au permis să îmi îmbunătățesc nivelul de pregătire tehnică și de analiză a informațiior."/>
    <x v="2"/>
    <x v="0"/>
    <x v="0"/>
    <x v="0"/>
    <x v="0"/>
    <x v="0"/>
    <x v="0"/>
    <x v="0"/>
    <x v="0"/>
    <x v="0"/>
    <x v="0"/>
    <x v="0"/>
    <x v="0"/>
    <x v="0"/>
    <x v="0"/>
    <x v="0"/>
    <x v="0"/>
    <x v="0"/>
    <x v="0"/>
    <x v="0"/>
    <x v="0"/>
    <x v="0"/>
    <x v="0"/>
    <x v="0"/>
    <x v="0"/>
    <s v=""/>
    <s v="Da, efecte neașteptate pozitive"/>
    <s v="În ceea ce privește elaborarea strategiei de contractare și în întocmirea Fișei de date și Anunțului de participare."/>
    <s v=""/>
    <s v="În foarte mare măsură"/>
    <s v="Se văd în rezultatele obținute în urma activității desfășurate."/>
    <s v="Nu știu / Nu răspund"/>
    <s v=""/>
    <s v=""/>
    <s v="Da, factori negativi"/>
    <s v=""/>
    <s v="Modificările legislative din anii 2019-2020.  Și modul de completare a DUAE integrat în SEAP, de către operatorii economici, care nu mai pot să îl modifice (corecteze, actualizeze) este un element negativ. Sau modul în care se preiau informațiile (datele personale ale persoanelor cu funcții de decizie) din SEAP în aplicația ANI (www.integritate ....), care sunt consumatoare de timp și care după mesajul hilare de genul ,,aplicația este interconectată”, iar te obligă să reintroduci date care au fost odată introduse în aplicația SEAP (adrese, nr. de telefon, adrese de email, sex, etc) sunt iritante. Ai nevoie de ore întregi când trebuie să completezi 50-60 de persoane. Pare că aceste aplicații sunt realizate cu scopul de a stresa și irita, nu de a ajuta și a contribui la dezvoltarea țării noastre."/>
  </r>
  <r>
    <d v="2021-03-10T23:43:20"/>
    <d v="2021-03-10T23:53:11"/>
    <s v="IP Address"/>
    <s v="79.118.154.9"/>
    <n v="100"/>
    <n v="591"/>
    <s v="True"/>
    <d v="2021-03-10T23:53:12"/>
    <s v="R_2CsqYR3iyHknEBm"/>
    <s v=""/>
    <s v=""/>
    <s v="mariamilitaru@primariaslatina.ro"/>
    <s v=""/>
    <n v="44.433303833007813"/>
    <n v="24.36669921875"/>
    <s v="email"/>
    <s v="RO"/>
    <s v="Instituție publică"/>
    <s v=""/>
    <s v="Da"/>
    <s v="Achiziții publice, conflict de interese și incompatibilități,Prevenirea neregulilor și a fraudei"/>
    <s v=""/>
    <s v=""/>
    <s v=""/>
    <s v=""/>
    <s v=""/>
    <s v=""/>
    <s v=""/>
    <s v=""/>
    <s v=""/>
    <s v=""/>
    <s v=""/>
    <s v=""/>
    <s v=""/>
    <s v="Au crescut în mare măsură"/>
    <s v=""/>
    <s v="În mare măsură"/>
    <s v=""/>
    <x v="2"/>
    <x v="3"/>
    <x v="0"/>
    <x v="3"/>
    <x v="0"/>
    <x v="0"/>
    <x v="0"/>
    <x v="0"/>
    <x v="0"/>
    <x v="0"/>
    <x v="0"/>
    <x v="0"/>
    <x v="0"/>
    <x v="0"/>
    <x v="0"/>
    <x v="0"/>
    <x v="0"/>
    <x v="0"/>
    <x v="0"/>
    <x v="0"/>
    <x v="0"/>
    <x v="0"/>
    <x v="0"/>
    <x v="0"/>
    <x v="0"/>
    <s v=""/>
    <s v="Da, efecte neașteptate pozitive"/>
    <s v=""/>
    <s v=""/>
    <s v="În mare măsură"/>
    <s v="au fost bine explicate prin aplicatii practice"/>
    <s v="Da, factori pozitivi"/>
    <s v=""/>
    <s v=""/>
    <s v="Nu știu / Nu răspund"/>
    <s v=""/>
    <s v=""/>
  </r>
  <r>
    <d v="2021-03-10T23:38:38"/>
    <d v="2021-03-11T00:12:00"/>
    <s v="IP Address"/>
    <s v="109.98.59.210"/>
    <n v="100"/>
    <n v="2002"/>
    <s v="True"/>
    <d v="2021-03-11T00:12:01"/>
    <s v="R_5ywsHXPpe4E5mSJ"/>
    <s v=""/>
    <s v=""/>
    <s v="ionuram@yahoo.com"/>
    <s v=""/>
    <n v="46.25"/>
    <n v="26.75"/>
    <s v="email"/>
    <s v="RO"/>
    <s v="Instituție publică"/>
    <s v=""/>
    <s v="Da"/>
    <s v="Achiziții publice, conflict de interese și incompatibilități"/>
    <s v=""/>
    <s v=""/>
    <s v=""/>
    <s v=""/>
    <s v=""/>
    <s v=""/>
    <s v=""/>
    <s v=""/>
    <s v=""/>
    <s v=""/>
    <s v=""/>
    <s v=""/>
    <s v=""/>
    <s v="Au crescut în mare măsură"/>
    <s v="Sunt mai atenta la detalii"/>
    <s v="În mare măsură"/>
    <s v="Decizii strategice_x000a_"/>
    <x v="2"/>
    <x v="0"/>
    <x v="0"/>
    <x v="0"/>
    <x v="0"/>
    <x v="0"/>
    <x v="0"/>
    <x v="0"/>
    <x v="0"/>
    <x v="0"/>
    <x v="0"/>
    <x v="0"/>
    <x v="0"/>
    <x v="0"/>
    <x v="0"/>
    <x v="0"/>
    <x v="0"/>
    <x v="0"/>
    <x v="0"/>
    <x v="0"/>
    <x v="0"/>
    <x v="0"/>
    <x v="0"/>
    <x v="0"/>
    <x v="0"/>
    <s v=""/>
    <s v="Da, efecte neașteptate pozitive"/>
    <s v="Inteleg legislatia mai bine"/>
    <s v=""/>
    <s v="În mare măsură"/>
    <s v="Datorita experientei de zi cu zi"/>
    <s v="Nu știu / Nu răspund"/>
    <s v=""/>
    <s v=""/>
    <s v="Nu știu / Nu răspund"/>
    <s v=""/>
    <s v=""/>
  </r>
  <r>
    <d v="2021-03-11T00:10:33"/>
    <d v="2021-03-11T00:14:16"/>
    <s v="IP Address"/>
    <s v="79.118.154.9"/>
    <n v="100"/>
    <n v="223"/>
    <s v="True"/>
    <d v="2021-03-11T00:14:18"/>
    <s v="R_2rC1pccUQNMSQfl"/>
    <s v=""/>
    <s v=""/>
    <s v="cristina.ghiorghita@primariaslatina.ro"/>
    <s v=""/>
    <n v="44.433303833007813"/>
    <n v="24.36669921875"/>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Da, efecte neașteptate pozitive"/>
    <s v=""/>
    <s v=""/>
    <s v="În mare măsură"/>
    <s v=""/>
    <s v="Da, factori pozitivi"/>
    <s v=""/>
    <s v=""/>
    <s v="Nu"/>
    <s v=""/>
    <s v=""/>
  </r>
  <r>
    <d v="2021-03-11T01:04:22"/>
    <d v="2021-03-11T01:09:20"/>
    <s v="IP Address"/>
    <s v="79.118.154.9"/>
    <n v="100"/>
    <n v="298"/>
    <s v="True"/>
    <d v="2021-03-11T01:09:21"/>
    <s v="R_1pAP4ySVMqvNCnv"/>
    <s v=""/>
    <s v=""/>
    <s v="laviniaspalatelu@primariaslatina.ro"/>
    <s v=""/>
    <n v="44.433303833007813"/>
    <n v="24.36669921875"/>
    <s v="email"/>
    <s v="RO"/>
    <s v="Instituție publică"/>
    <s v=""/>
    <s v="Da"/>
    <s v="Achiziții publice, conflict de interese și incompatibilități"/>
    <s v=""/>
    <s v=""/>
    <s v=""/>
    <s v=""/>
    <s v=""/>
    <s v=""/>
    <s v=""/>
    <s v=""/>
    <s v=""/>
    <s v=""/>
    <s v=""/>
    <s v=""/>
    <s v=""/>
    <s v="Au crescut în mică măsură"/>
    <s v="familiarizarea cu moficiarile in ceea ce priveste prevederile legale"/>
    <s v="În mică măsură"/>
    <s v="exemplele practice oferite in timpul cursurilor de catre formatori"/>
    <x v="2"/>
    <x v="0"/>
    <x v="0"/>
    <x v="0"/>
    <x v="0"/>
    <x v="0"/>
    <x v="0"/>
    <x v="0"/>
    <x v="0"/>
    <x v="0"/>
    <x v="0"/>
    <x v="0"/>
    <x v="0"/>
    <x v="0"/>
    <x v="0"/>
    <x v="0"/>
    <x v="0"/>
    <x v="0"/>
    <x v="0"/>
    <x v="0"/>
    <x v="0"/>
    <x v="0"/>
    <x v="0"/>
    <x v="0"/>
    <x v="0"/>
    <s v=""/>
    <s v="Da, efecte neașteptate pozitive"/>
    <s v="Efectele nu au fost neaparat neasteptate, ma asteptam sa imi imbogatesc cunostintele in urma cursurilor de formare, pentru ca asa este normal."/>
    <s v=""/>
    <s v="În foarte mare măsură"/>
    <s v="motivele ar fi acelea ca odata acumulate niste cunostinte pur si simplu le am, nu le uit."/>
    <s v="Nu știu / Nu răspund"/>
    <s v=""/>
    <s v=""/>
    <s v="Nu știu / Nu răspund"/>
    <s v=""/>
    <s v=""/>
  </r>
  <r>
    <d v="2021-03-11T02:03:31"/>
    <d v="2021-03-11T02:04:29"/>
    <s v="IP Address"/>
    <s v="79.118.154.9"/>
    <n v="100"/>
    <n v="58"/>
    <s v="True"/>
    <d v="2021-03-11T02:04:30"/>
    <s v="R_3mel4Vtir9bkvJN"/>
    <s v=""/>
    <s v=""/>
    <s v="lavinia.spalatelu@primariaslatina.ro"/>
    <s v=""/>
    <n v="44.433303833007813"/>
    <n v="24.36669921875"/>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Nu știu"/>
    <s v=""/>
    <s v=""/>
    <s v="În mare măsură"/>
    <s v=""/>
    <s v="Da, factori pozitivi"/>
    <s v=""/>
    <s v=""/>
    <s v="Nu știu / Nu răspund"/>
    <s v=""/>
    <s v=""/>
  </r>
  <r>
    <d v="2021-03-11T02:02:35"/>
    <d v="2021-03-11T02:07:05"/>
    <s v="IP Address"/>
    <s v="85.120.75.140"/>
    <n v="100"/>
    <n v="269"/>
    <s v="True"/>
    <d v="2021-03-11T02:07:06"/>
    <s v="R_3JF17qHDrmJu6JD"/>
    <s v=""/>
    <s v=""/>
    <s v="gabriela.barbu@gov.ro"/>
    <s v=""/>
    <n v="44.429092407226563"/>
    <n v="26.100601196289063"/>
    <s v="email"/>
    <s v="RO"/>
    <s v="Instituție publică"/>
    <s v=""/>
    <s v="Da"/>
    <s v="Achiziții publice, conflict de interese și incompatibilități"/>
    <s v=""/>
    <s v=""/>
    <s v=""/>
    <s v=""/>
    <s v=""/>
    <s v=""/>
    <s v=""/>
    <s v=""/>
    <s v=""/>
    <s v=""/>
    <s v=""/>
    <s v=""/>
    <s v=""/>
    <s v="Au crescut în mare măsură"/>
    <s v="Cunostintele dobandite in cadrul cursului au fost utilizate in calitatea mea de membru in comisiile de evaluare."/>
    <s v="În foarte mare măsură"/>
    <s v="Cunostintele dobandite in cadrul cursului au fost utilizate in calitatea mea de membru in comisiile de evaluare"/>
    <x v="2"/>
    <x v="0"/>
    <x v="0"/>
    <x v="0"/>
    <x v="0"/>
    <x v="0"/>
    <x v="0"/>
    <x v="0"/>
    <x v="0"/>
    <x v="0"/>
    <x v="0"/>
    <x v="0"/>
    <x v="0"/>
    <x v="0"/>
    <x v="0"/>
    <x v="0"/>
    <x v="0"/>
    <x v="0"/>
    <x v="0"/>
    <x v="0"/>
    <x v="0"/>
    <x v="0"/>
    <x v="0"/>
    <x v="0"/>
    <x v="0"/>
    <s v=""/>
    <s v="Nu am observat alte efecte"/>
    <s v=""/>
    <s v=""/>
    <s v="În mare măsură"/>
    <s v="Cunostintele teoretice dobandite in cadrul cursului sunt utilizate practic in desfasurarea activitatii profesionale."/>
    <s v="Nu știu / Nu răspund"/>
    <s v=""/>
    <s v=""/>
    <s v="Nu știu / Nu răspund"/>
    <s v=""/>
    <s v=""/>
  </r>
  <r>
    <d v="2021-03-11T01:43:49"/>
    <d v="2021-03-11T02:09:24"/>
    <s v="IP Address"/>
    <s v="78.97.148.31"/>
    <n v="100"/>
    <n v="1535"/>
    <s v="True"/>
    <d v="2021-03-11T02:09:25"/>
    <s v="R_pshl7QDYuYMeH4Z"/>
    <s v=""/>
    <s v=""/>
    <s v="cristina.hutanu@mfinante.gov.ro"/>
    <s v=""/>
    <n v="44.49560546875"/>
    <n v="26.053802490234375"/>
    <s v="email"/>
    <s v="RO"/>
    <s v="Instituție publică"/>
    <s v=""/>
    <s v="Da"/>
    <s v="Achiziții publice, conflict de interese și incompatibilități,Management de proiect"/>
    <s v=""/>
    <s v=""/>
    <s v=""/>
    <s v=""/>
    <s v=""/>
    <s v=""/>
    <s v=""/>
    <s v=""/>
    <s v=""/>
    <s v=""/>
    <s v=""/>
    <s v=""/>
    <s v=""/>
    <s v="Au crescut în mică măsură"/>
    <s v="Am inteles mai bine anumite prevederi legislative/cerinte ale AM si astfel am putut aplica mai bine informatiile in practica"/>
    <s v="În mare măsură"/>
    <s v=""/>
    <x v="2"/>
    <x v="0"/>
    <x v="0"/>
    <x v="0"/>
    <x v="0"/>
    <x v="0"/>
    <x v="0"/>
    <x v="0"/>
    <x v="0"/>
    <x v="0"/>
    <x v="0"/>
    <x v="0"/>
    <x v="0"/>
    <x v="0"/>
    <x v="4"/>
    <x v="9"/>
    <x v="3"/>
    <x v="0"/>
    <x v="0"/>
    <x v="0"/>
    <x v="0"/>
    <x v="0"/>
    <x v="0"/>
    <x v="0"/>
    <x v="0"/>
    <s v=""/>
    <s v="Nu am observat alte efecte"/>
    <s v=""/>
    <s v=""/>
    <s v="În mică măsură"/>
    <s v="aceste efecte pot fi mentinute in viitor doar prin continuarea acestei actiuni de formare profesionala a beneficiarilor"/>
    <s v="Da, factori pozitivi"/>
    <s v=""/>
    <s v=""/>
    <s v="Da, factori pozitivi"/>
    <s v="in primul rand, partea de comunicare intre reprezentanti s-a imbunatatit si modul de lucru, prin aplicarea cunostintelor dobandite"/>
    <s v=""/>
  </r>
  <r>
    <d v="2021-03-11T02:02:54"/>
    <d v="2021-03-11T02:14:00"/>
    <s v="IP Address"/>
    <s v="82.77.55.49"/>
    <n v="100"/>
    <n v="665"/>
    <s v="True"/>
    <d v="2021-03-11T02:14:01"/>
    <s v="R_2A0d7YVBCnIp3El"/>
    <s v=""/>
    <s v=""/>
    <s v="emil.berdie@gmail.com"/>
    <s v=""/>
    <n v="47.047103881835938"/>
    <n v="21.915695190429688"/>
    <s v="email"/>
    <s v="RO"/>
    <s v="Instituție publică"/>
    <s v=""/>
    <s v="Da"/>
    <s v="Achiziții publice, conflict de interese și incompatibilități"/>
    <s v=""/>
    <s v=""/>
    <s v=""/>
    <s v=""/>
    <s v=""/>
    <s v=""/>
    <s v=""/>
    <s v=""/>
    <s v=""/>
    <s v=""/>
    <s v=""/>
    <s v=""/>
    <s v=""/>
    <s v="Au crescut în mare măsură"/>
    <s v="Am inteles mult mai bine legislatia pe domeniul achizitiilor. Cunosc mai bine locatiile de unde pot afla permanent informatii actualizate."/>
    <s v="În mare măsură"/>
    <s v="S-au oferit analize de caz. Lectorii au fost din domeniu, profesionisti."/>
    <x v="2"/>
    <x v="0"/>
    <x v="0"/>
    <x v="0"/>
    <x v="0"/>
    <x v="0"/>
    <x v="0"/>
    <x v="0"/>
    <x v="0"/>
    <x v="0"/>
    <x v="0"/>
    <x v="0"/>
    <x v="0"/>
    <x v="0"/>
    <x v="0"/>
    <x v="0"/>
    <x v="0"/>
    <x v="0"/>
    <x v="0"/>
    <x v="0"/>
    <x v="0"/>
    <x v="0"/>
    <x v="0"/>
    <x v="0"/>
    <x v="0"/>
    <s v=""/>
    <s v="Nu am observat alte efecte"/>
    <s v=""/>
    <s v=""/>
    <s v="În mare măsură"/>
    <s v="- am baze solide de cunostinte in domeniu_x000a_- pot afla studii de caz similare"/>
    <s v="Da, factori pozitivi"/>
    <s v="lectorii profesionisti"/>
    <s v=""/>
    <s v="Da, factori negativi"/>
    <s v=""/>
    <s v="Gradul de conformare a celorlalte compartimente care furnizeaza date responsabilului de achizitii publice, in aceeasi masura cu managementu de varf."/>
  </r>
  <r>
    <d v="2021-03-11T02:17:37"/>
    <d v="2021-03-11T02:19:42"/>
    <s v="IP Address"/>
    <s v="213.233.108.180"/>
    <n v="100"/>
    <n v="124"/>
    <s v="True"/>
    <d v="2021-03-11T02:19:43"/>
    <s v="R_O7KxvshwOytdT3P"/>
    <s v=""/>
    <s v=""/>
    <s v="razvan.dobarceanu@gmail.com"/>
    <s v=""/>
    <n v="44.429092407226563"/>
    <n v="26.100601196289063"/>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Nu am observat alte efecte"/>
    <s v=""/>
    <s v=""/>
    <s v="În mare măsură"/>
    <s v=""/>
    <s v="Nu știu / Nu răspund"/>
    <s v=""/>
    <s v=""/>
    <s v="Nu știu / Nu răspund"/>
    <s v=""/>
    <s v=""/>
  </r>
  <r>
    <d v="2021-03-11T02:22:40"/>
    <d v="2021-03-11T02:25:37"/>
    <s v="IP Address"/>
    <s v="77.81.29.68"/>
    <n v="100"/>
    <n v="176"/>
    <s v="True"/>
    <d v="2021-03-11T02:25:37"/>
    <s v="R_5z67eoM2wPQdECB"/>
    <s v=""/>
    <s v=""/>
    <s v="tulbure.loredana@yahoo.com"/>
    <s v=""/>
    <n v="46.56719970703125"/>
    <n v="26.913803100585938"/>
    <s v="email"/>
    <s v="RO"/>
    <s v="Instituție publică"/>
    <s v=""/>
    <s v="Da"/>
    <s v="Achiziții publice, conflict de interese și incompatibilități"/>
    <s v=""/>
    <s v=""/>
    <s v=""/>
    <s v=""/>
    <s v=""/>
    <s v=""/>
    <s v=""/>
    <s v=""/>
    <s v=""/>
    <s v=""/>
    <s v=""/>
    <s v=""/>
    <s v=""/>
    <s v="Au crescut în mare măsură"/>
    <s v="Am beneficiat de bunele practici oferite de formator si participanti "/>
    <s v="În mare măsură"/>
    <s v=""/>
    <x v="2"/>
    <x v="0"/>
    <x v="0"/>
    <x v="0"/>
    <x v="0"/>
    <x v="0"/>
    <x v="0"/>
    <x v="0"/>
    <x v="0"/>
    <x v="0"/>
    <x v="0"/>
    <x v="0"/>
    <x v="0"/>
    <x v="0"/>
    <x v="0"/>
    <x v="0"/>
    <x v="0"/>
    <x v="0"/>
    <x v="0"/>
    <x v="0"/>
    <x v="0"/>
    <x v="0"/>
    <x v="0"/>
    <x v="0"/>
    <x v="0"/>
    <s v=""/>
    <s v="Nu știu"/>
    <s v=""/>
    <s v=""/>
    <s v="În mare măsură"/>
    <s v="Feedbackul cursului de formare este unul cu impact pe termen lung"/>
    <s v="Nu știu / Nu răspund"/>
    <s v=""/>
    <s v=""/>
    <s v="Nu știu / Nu răspund"/>
    <s v=""/>
    <s v=""/>
  </r>
  <r>
    <d v="2021-03-11T02:21:57"/>
    <d v="2021-03-11T02:27:47"/>
    <s v="IP Address"/>
    <s v="109.100.133.48"/>
    <n v="100"/>
    <n v="350"/>
    <s v="True"/>
    <d v="2021-03-11T02:27:49"/>
    <s v="R_3ff7GqPu8PEjCZr"/>
    <s v=""/>
    <s v=""/>
    <s v="ovi_terchia@yahoo.com"/>
    <s v=""/>
    <n v="45.850799560546875"/>
    <n v="22.968994140625"/>
    <s v="email"/>
    <s v="RO"/>
    <s v="Instituție publică"/>
    <s v=""/>
    <s v="Da"/>
    <s v="Achiziții publice, conflict de interese și incompatibilități"/>
    <s v=""/>
    <s v=""/>
    <s v=""/>
    <s v=""/>
    <s v=""/>
    <s v=""/>
    <s v=""/>
    <s v=""/>
    <s v=""/>
    <s v=""/>
    <s v=""/>
    <s v=""/>
    <s v=""/>
    <s v="Au crescut în mică măsură"/>
    <s v="AM PLANIFICAT MAI BINE PROCEDURILE"/>
    <s v="În mare măsură"/>
    <s v="AM INVATAT DIN EXEMPLELE PRACTICE DESFASURATE LA INSTRUIRE"/>
    <x v="2"/>
    <x v="0"/>
    <x v="0"/>
    <x v="0"/>
    <x v="0"/>
    <x v="0"/>
    <x v="0"/>
    <x v="0"/>
    <x v="0"/>
    <x v="0"/>
    <x v="0"/>
    <x v="0"/>
    <x v="0"/>
    <x v="0"/>
    <x v="0"/>
    <x v="0"/>
    <x v="0"/>
    <x v="0"/>
    <x v="0"/>
    <x v="0"/>
    <x v="0"/>
    <x v="0"/>
    <x v="0"/>
    <x v="0"/>
    <x v="0"/>
    <s v=""/>
    <s v="Nu am observat alte efecte"/>
    <s v=""/>
    <s v=""/>
    <s v="În mare măsură"/>
    <s v="am reusit sa ma organizez mai bine"/>
    <s v="Nu știu / Nu răspund"/>
    <s v=""/>
    <s v=""/>
    <s v="Nu știu / Nu răspund"/>
    <s v=""/>
    <s v=""/>
  </r>
  <r>
    <d v="2021-03-11T02:22:05"/>
    <d v="2021-03-11T02:35:59"/>
    <s v="IP Address"/>
    <s v="213.177.24.82"/>
    <n v="100"/>
    <n v="834"/>
    <s v="True"/>
    <d v="2021-03-11T02:36:00"/>
    <s v="R_3n18MjJPy5fm7e2"/>
    <s v=""/>
    <s v=""/>
    <s v="mihaela.roman@anfp.gov.ro"/>
    <s v=""/>
    <n v="47.166702270507813"/>
    <n v="27.600006103515625"/>
    <s v="email"/>
    <s v="RO"/>
    <s v="Instituție publică"/>
    <s v=""/>
    <s v="Da"/>
    <s v="Achiziții publice, conflict de interese și incompatibilități"/>
    <s v=""/>
    <s v=""/>
    <s v=""/>
    <s v=""/>
    <s v=""/>
    <s v=""/>
    <s v=""/>
    <s v=""/>
    <s v=""/>
    <s v=""/>
    <s v=""/>
    <s v=""/>
    <s v=""/>
    <s v="Au crescut în mare măsură"/>
    <s v="am participat la evaluarea ofertelor depuse pentru atribuirea contractelor de achizitie publica"/>
    <s v="În mare măsură"/>
    <s v="analizare și dicuții în cadrul grupului de lucru pe fișele de evaluare - Componenta tehnică în vederea elaborării /finalizării clarificărilor aferente externalizării pachetelor de servicii de organizare și formare"/>
    <x v="2"/>
    <x v="0"/>
    <x v="0"/>
    <x v="0"/>
    <x v="0"/>
    <x v="0"/>
    <x v="0"/>
    <x v="0"/>
    <x v="0"/>
    <x v="0"/>
    <x v="0"/>
    <x v="0"/>
    <x v="0"/>
    <x v="0"/>
    <x v="0"/>
    <x v="0"/>
    <x v="0"/>
    <x v="0"/>
    <x v="0"/>
    <x v="0"/>
    <x v="0"/>
    <x v="0"/>
    <x v="0"/>
    <x v="0"/>
    <x v="0"/>
    <s v=""/>
    <s v="Nu am observat alte efecte"/>
    <s v=""/>
    <s v=""/>
    <s v="Deloc"/>
    <s v=""/>
    <s v="Nu"/>
    <s v=""/>
    <s v=""/>
    <s v="Nu"/>
    <s v=""/>
    <s v=""/>
  </r>
  <r>
    <d v="2021-03-11T02:34:37"/>
    <d v="2021-03-11T02:39:36"/>
    <s v="IP Address"/>
    <s v="82.210.169.183"/>
    <n v="100"/>
    <n v="299"/>
    <s v="True"/>
    <d v="2021-03-11T02:39:37"/>
    <s v="R_2e3djvrPUIrJT3j"/>
    <s v=""/>
    <s v=""/>
    <s v="beatrice.nanis@fonduri-ue.ro"/>
    <s v=""/>
    <n v="44.447006225585938"/>
    <n v="26.01849365234375"/>
    <s v="email"/>
    <s v="RO"/>
    <s v="Instituție publică"/>
    <s v=""/>
    <s v="Da"/>
    <s v="Achiziții publice, conflict de interese și incompatibilități,Altele. Vă rugăm să specificați:"/>
    <s v=""/>
    <s v=""/>
    <s v=""/>
    <s v=""/>
    <s v=""/>
    <s v=""/>
    <s v=""/>
    <s v=""/>
    <s v=""/>
    <s v=""/>
    <s v=""/>
    <s v=""/>
    <s v=""/>
    <s v="Au crescut în mare măsură"/>
    <s v="au fost multiple modificari in legislatia din domeniul achizitiilor si cursul m-a ajutat sa observ impactul acestor modificari si gradul de intelegere de catre autoritatile contractante."/>
    <s v="În mare măsură"/>
    <s v="au fost multiple modificari in legislatia din domeniul achizitiilor si cursul m-a ajutat sa observ impactul acestor modificari si gradul de intelegere de catre autoritatile contractante."/>
    <x v="2"/>
    <x v="0"/>
    <x v="0"/>
    <x v="0"/>
    <x v="0"/>
    <x v="0"/>
    <x v="0"/>
    <x v="0"/>
    <x v="0"/>
    <x v="0"/>
    <x v="0"/>
    <x v="0"/>
    <x v="0"/>
    <x v="0"/>
    <x v="0"/>
    <x v="0"/>
    <x v="0"/>
    <x v="0"/>
    <x v="0"/>
    <x v="0"/>
    <x v="0"/>
    <x v="0"/>
    <x v="0"/>
    <x v="0"/>
    <x v="0"/>
    <s v=""/>
    <s v="Nu am observat alte efecte"/>
    <s v=""/>
    <s v=""/>
    <s v="În mare măsură"/>
    <s v="Cursul a scos in evidenta modificarile legislative aplicabile si la acest moment."/>
    <s v="Da, factori pozitivi"/>
    <s v="Cursurile au transmis un mesaj unitar."/>
    <s v=""/>
    <s v="Da, factori pozitivi"/>
    <s v="Contributia trainerilor"/>
    <s v=""/>
  </r>
  <r>
    <d v="2021-03-11T02:29:49"/>
    <d v="2021-03-11T02:42:44"/>
    <s v="IP Address"/>
    <s v="81.196.159.129"/>
    <n v="100"/>
    <n v="775"/>
    <s v="True"/>
    <d v="2021-03-11T02:42:46"/>
    <s v="R_1jBW8kDriUBN5MP"/>
    <s v=""/>
    <s v=""/>
    <s v="cristina.anghel@calarasi.ro"/>
    <s v=""/>
    <n v="44.205093383789063"/>
    <n v="27.3135986328125"/>
    <s v="email"/>
    <s v="RO"/>
    <s v="Instituție publică"/>
    <s v=""/>
    <s v="Da"/>
    <s v="Achiziții publice, conflict de interese și incompatibilități"/>
    <s v=""/>
    <s v=""/>
    <s v=""/>
    <s v=""/>
    <s v=""/>
    <s v=""/>
    <s v=""/>
    <s v=""/>
    <s v=""/>
    <s v=""/>
    <s v=""/>
    <s v=""/>
    <s v=""/>
    <s v="Au crescut în mare măsură"/>
    <s v="Am lucrat si adaugat clauze in contracte de achizitie publica._x000a_Am aprofundat studiul legislatiei._x000a_As dori sa imbunatatesc in continuare forma contractelor den achizitie publica."/>
    <s v="În foarte mare măsură"/>
    <s v="Cu ocazia participarii la cursurile de formare am capatat noi informatii si am constatat faptul ca respectivele informatii pot fi aplicate in activitatea cotidiana."/>
    <x v="2"/>
    <x v="0"/>
    <x v="0"/>
    <x v="0"/>
    <x v="0"/>
    <x v="0"/>
    <x v="0"/>
    <x v="0"/>
    <x v="0"/>
    <x v="0"/>
    <x v="0"/>
    <x v="0"/>
    <x v="0"/>
    <x v="0"/>
    <x v="0"/>
    <x v="0"/>
    <x v="0"/>
    <x v="0"/>
    <x v="0"/>
    <x v="0"/>
    <x v="0"/>
    <x v="0"/>
    <x v="0"/>
    <x v="0"/>
    <x v="0"/>
    <s v=""/>
    <s v="Da, efecte neașteptate pozitive"/>
    <s v="Tangenta cu domenii oarecum colaterale care pot imbunatati activitatea in achizitii publice (ex. prevederi ale legislatiei privind conflictului de interese)."/>
    <s v=""/>
    <s v="În mare măsură"/>
    <s v="Forma contractelor de achizitie publica imbunatatita cu clauze specifice o folosesc in mod curent, o voi folosi si pe viitor, cu intentia de a o perfectiona."/>
    <s v="Nu știu / Nu răspund"/>
    <s v=""/>
    <s v=""/>
    <s v="Nu știu / Nu răspund"/>
    <s v=""/>
    <s v=""/>
  </r>
  <r>
    <d v="2021-03-11T02:23:49"/>
    <d v="2021-03-11T03:18:49"/>
    <s v="IP Address"/>
    <s v="213.177.29.106"/>
    <n v="100"/>
    <n v="3300"/>
    <s v="True"/>
    <d v="2021-03-11T03:18:50"/>
    <s v="R_1rvIb8h4uYgve9n"/>
    <s v=""/>
    <s v=""/>
    <s v="aneta.gresoiu@anap.gov.ro"/>
    <s v=""/>
    <n v="45.166702270507813"/>
    <n v="28.800003051757813"/>
    <s v="email"/>
    <s v="RO"/>
    <s v="Instituție publică"/>
    <s v=""/>
    <s v="Da"/>
    <s v="Achiziții publice, conflict de interese și incompatibilități"/>
    <s v=""/>
    <s v=""/>
    <s v=""/>
    <s v=""/>
    <s v=""/>
    <s v=""/>
    <s v=""/>
    <s v=""/>
    <s v=""/>
    <s v=""/>
    <s v=""/>
    <s v=""/>
    <s v=""/>
    <s v="Au crescut în mare măsură"/>
    <s v=""/>
    <s v="În foarte mare măsură"/>
    <s v=""/>
    <x v="2"/>
    <x v="0"/>
    <x v="0"/>
    <x v="0"/>
    <x v="0"/>
    <x v="0"/>
    <x v="0"/>
    <x v="0"/>
    <x v="0"/>
    <x v="0"/>
    <x v="0"/>
    <x v="0"/>
    <x v="0"/>
    <x v="0"/>
    <x v="0"/>
    <x v="0"/>
    <x v="0"/>
    <x v="0"/>
    <x v="0"/>
    <x v="0"/>
    <x v="0"/>
    <x v="0"/>
    <x v="0"/>
    <x v="0"/>
    <x v="0"/>
    <s v=""/>
    <s v="Nu am observat alte efecte"/>
    <s v=""/>
    <s v=""/>
    <s v="În mare măsură"/>
    <s v="Unul din motivele pentru care efectele obtinute in urma sesiunii de intruire in cadru POAT 2014-2020 s-au mentinut neschimbate este faptul ca legislatia este neschimbata sau daca au fost facute modificari legislative, nu au vizat activitatea pe care o desfasor. "/>
    <s v="Nu știu / Nu răspund"/>
    <s v=""/>
    <s v=""/>
    <s v="Nu știu / Nu răspund"/>
    <s v=""/>
    <s v=""/>
  </r>
  <r>
    <d v="2021-03-10T07:36:16"/>
    <d v="2021-03-11T03:24:17"/>
    <s v="IP Address"/>
    <s v="213.177.1.182"/>
    <n v="100"/>
    <n v="71280"/>
    <s v="True"/>
    <d v="2021-03-11T03:24:18"/>
    <s v="R_1eIt7j8fwjBGw6n"/>
    <s v=""/>
    <s v=""/>
    <s v="mihaela.lungu@itideltadunarii.com"/>
    <s v=""/>
    <n v="45.166702270507813"/>
    <n v="28.800003051757813"/>
    <s v="email"/>
    <s v="RO"/>
    <s v="ONG"/>
    <s v=""/>
    <s v="Da"/>
    <s v="Achiziții publice, conflict de interese și incompatibilități,Prevenirea neregulilor și a fraudei,Elaborarea cererilor de finanțare,Elaborarea cererilor de rambursare și a rapoartelor de progres,Management de proiect"/>
    <s v=""/>
    <s v=""/>
    <s v=""/>
    <s v=""/>
    <s v=""/>
    <s v=""/>
    <s v=""/>
    <s v=""/>
    <s v=""/>
    <s v=""/>
    <s v=""/>
    <s v=""/>
    <s v=""/>
    <s v="Au crescut în mare măsură"/>
    <s v="achizitiile   au  fost realizate fara a fi aplicate  reduceri procentuale "/>
    <s v="În mare măsură"/>
    <s v="schimbarile permanente ale legislatiei impun actualizarea informatiilor si cunostintelor atat prin studiul individual cat si prin participarea la diferite sesiuni de instruire"/>
    <x v="2"/>
    <x v="2"/>
    <x v="0"/>
    <x v="1"/>
    <x v="0"/>
    <x v="1"/>
    <x v="17"/>
    <x v="3"/>
    <x v="12"/>
    <x v="1"/>
    <x v="0"/>
    <x v="0"/>
    <x v="0"/>
    <x v="0"/>
    <x v="2"/>
    <x v="10"/>
    <x v="3"/>
    <x v="0"/>
    <x v="0"/>
    <x v="0"/>
    <x v="0"/>
    <x v="0"/>
    <x v="0"/>
    <x v="0"/>
    <x v="0"/>
    <s v=""/>
    <s v="Da, efecte neașteptate pozitive"/>
    <s v=""/>
    <s v=""/>
    <s v="În foarte mare măsură"/>
    <s v="efectele pozitive se vor mentine in viitor deoarece a fost clarificat , in cadul sesiunilor, modul de completare si de sustinere a celor raportate prin cererile de rambursare si prin rapoartele de progres"/>
    <s v="Da, factori pozitivi"/>
    <s v=""/>
    <s v=""/>
    <s v="Nu știu / Nu răspund"/>
    <s v=""/>
    <s v=""/>
  </r>
  <r>
    <d v="2021-03-11T03:28:31"/>
    <d v="2021-03-11T03:31:35"/>
    <s v="IP Address"/>
    <s v="136.255.132.102"/>
    <n v="100"/>
    <n v="184"/>
    <s v="True"/>
    <d v="2021-03-11T03:31:36"/>
    <s v="R_1EWOVJGfD8p5w8a"/>
    <s v=""/>
    <s v=""/>
    <s v="luminitatiganele@yahoo.com"/>
    <s v=""/>
    <n v="44.509292602539063"/>
    <n v="25.987396240234375"/>
    <s v="email"/>
    <s v="RO"/>
    <s v="Instituție publică"/>
    <s v=""/>
    <s v="Da"/>
    <s v="Achiziții publice, conflict de interese și incompatibilități"/>
    <s v=""/>
    <s v=""/>
    <s v=""/>
    <s v=""/>
    <s v=""/>
    <s v=""/>
    <s v=""/>
    <s v=""/>
    <s v=""/>
    <s v=""/>
    <s v=""/>
    <s v=""/>
    <s v=""/>
    <s v="Au crescut în mică măsură"/>
    <s v=""/>
    <s v="În mare măsură"/>
    <s v=""/>
    <x v="2"/>
    <x v="0"/>
    <x v="0"/>
    <x v="0"/>
    <x v="0"/>
    <x v="0"/>
    <x v="0"/>
    <x v="0"/>
    <x v="0"/>
    <x v="0"/>
    <x v="0"/>
    <x v="0"/>
    <x v="0"/>
    <x v="0"/>
    <x v="0"/>
    <x v="0"/>
    <x v="0"/>
    <x v="0"/>
    <x v="0"/>
    <x v="0"/>
    <x v="0"/>
    <x v="0"/>
    <x v="0"/>
    <x v="0"/>
    <x v="0"/>
    <s v=""/>
    <s v="Da, efecte neașteptate pozitive"/>
    <s v=""/>
    <s v=""/>
    <s v="În mare măsură"/>
    <s v=""/>
    <s v="Da, factori pozitivi"/>
    <s v=""/>
    <s v=""/>
    <s v="Da, factori pozitivi"/>
    <s v=""/>
    <s v=""/>
  </r>
  <r>
    <d v="2021-03-11T04:54:49"/>
    <d v="2021-03-11T05:00:00"/>
    <s v="IP Address"/>
    <s v="89.121.222.133"/>
    <n v="100"/>
    <n v="310"/>
    <s v="True"/>
    <d v="2021-03-11T05:00:01"/>
    <s v="R_3oWT1h2Qp14jmrC"/>
    <s v=""/>
    <s v=""/>
    <s v="yoa.timis@gmail.com"/>
    <s v=""/>
    <n v="46.765594482421875"/>
    <n v="23.594497680664063"/>
    <s v="email"/>
    <s v="RO"/>
    <s v="Instituție publică"/>
    <s v=""/>
    <s v="Da"/>
    <s v="Achiziții publice, conflict de interese și incompatibilități"/>
    <s v=""/>
    <s v=""/>
    <s v=""/>
    <s v=""/>
    <s v=""/>
    <s v=""/>
    <s v=""/>
    <s v=""/>
    <s v=""/>
    <s v=""/>
    <s v=""/>
    <s v=""/>
    <s v=""/>
    <s v="Au crescut în mică măsură"/>
    <s v=""/>
    <s v="În mare măsură"/>
    <s v=""/>
    <x v="2"/>
    <x v="0"/>
    <x v="0"/>
    <x v="0"/>
    <x v="0"/>
    <x v="0"/>
    <x v="0"/>
    <x v="0"/>
    <x v="0"/>
    <x v="0"/>
    <x v="0"/>
    <x v="0"/>
    <x v="0"/>
    <x v="0"/>
    <x v="0"/>
    <x v="0"/>
    <x v="0"/>
    <x v="0"/>
    <x v="0"/>
    <x v="0"/>
    <x v="0"/>
    <x v="0"/>
    <x v="0"/>
    <x v="0"/>
    <x v="0"/>
    <s v=""/>
    <s v="Da, efecte neașteptate pozitive"/>
    <s v=""/>
    <s v=""/>
    <s v="În mare măsură"/>
    <s v=""/>
    <s v="Da, factori pozitivi"/>
    <s v=""/>
    <s v=""/>
    <s v="Da, factori pozitivi"/>
    <s v=""/>
    <s v=""/>
  </r>
  <r>
    <d v="2021-03-11T06:25:46"/>
    <d v="2021-03-11T06:36:39"/>
    <s v="IP Address"/>
    <s v="92.81.223.57"/>
    <n v="100"/>
    <n v="652"/>
    <s v="True"/>
    <d v="2021-03-11T06:36:40"/>
    <s v="R_3rTOnpepwds3p29"/>
    <s v=""/>
    <s v=""/>
    <s v="gugoasa_v@yahoo.com"/>
    <s v=""/>
    <n v="45.699996948242188"/>
    <n v="27.183303833007813"/>
    <s v="email"/>
    <s v="RO"/>
    <s v="Instituție publică"/>
    <s v=""/>
    <s v="Da"/>
    <s v="Achiziții publice, conflict de interese și incompatibilități,Management de proiect"/>
    <s v=""/>
    <s v=""/>
    <s v=""/>
    <s v=""/>
    <s v=""/>
    <s v=""/>
    <s v=""/>
    <s v=""/>
    <s v=""/>
    <s v=""/>
    <s v=""/>
    <s v=""/>
    <s v=""/>
    <s v="Au crescut în mare măsură"/>
    <s v="transparenta ,legalitate,"/>
    <s v="În mare măsură"/>
    <s v="o buna cunoastere a programului de achizitii publice"/>
    <x v="2"/>
    <x v="0"/>
    <x v="0"/>
    <x v="0"/>
    <x v="0"/>
    <x v="0"/>
    <x v="0"/>
    <x v="0"/>
    <x v="0"/>
    <x v="0"/>
    <x v="0"/>
    <x v="0"/>
    <x v="0"/>
    <x v="0"/>
    <x v="2"/>
    <x v="11"/>
    <x v="2"/>
    <x v="9"/>
    <x v="0"/>
    <x v="0"/>
    <x v="0"/>
    <x v="0"/>
    <x v="0"/>
    <x v="0"/>
    <x v="0"/>
    <s v=""/>
    <s v="Da, efecte neașteptate pozitive"/>
    <s v="unnou nou domeniu de activitate"/>
    <s v=""/>
    <s v="În mare măsură"/>
    <s v="o mai buna cunoastere pentru nou"/>
    <s v="Da, factori pozitivi"/>
    <s v="posibilitatea de a te oerfectiona si in alte domenii de activitate"/>
    <s v=""/>
    <s v="Da, factori pozitivi"/>
    <s v="participarea la proiectul de achizitii publice"/>
    <s v=""/>
  </r>
  <r>
    <d v="2021-03-11T07:14:21"/>
    <d v="2021-03-11T07:20:40"/>
    <s v="IP Address"/>
    <s v="37.251.222.159"/>
    <n v="100"/>
    <n v="378"/>
    <s v="True"/>
    <d v="2021-03-11T07:20:41"/>
    <s v="R_3COgSuTPSvPQxPo"/>
    <s v=""/>
    <s v=""/>
    <s v="stoicaliviuclaudiu@yahoo.com"/>
    <s v=""/>
    <n v="46.56719970703125"/>
    <n v="26.913803100585938"/>
    <s v="email"/>
    <s v="RO"/>
    <s v="Instituție publică"/>
    <s v=""/>
    <s v="Da"/>
    <s v="Achiziții publice, conflict de interese și incompatibilități"/>
    <s v=""/>
    <s v=""/>
    <s v=""/>
    <s v=""/>
    <s v=""/>
    <s v=""/>
    <s v=""/>
    <s v=""/>
    <s v=""/>
    <s v=""/>
    <s v=""/>
    <s v=""/>
    <s v=""/>
    <s v="Au crescut în mare măsură"/>
    <s v="Elaborare documnte privind achizitiile publice"/>
    <s v="În mare măsură"/>
    <s v=""/>
    <x v="2"/>
    <x v="0"/>
    <x v="0"/>
    <x v="0"/>
    <x v="0"/>
    <x v="0"/>
    <x v="0"/>
    <x v="0"/>
    <x v="0"/>
    <x v="0"/>
    <x v="0"/>
    <x v="0"/>
    <x v="0"/>
    <x v="0"/>
    <x v="0"/>
    <x v="0"/>
    <x v="0"/>
    <x v="0"/>
    <x v="0"/>
    <x v="0"/>
    <x v="0"/>
    <x v="0"/>
    <x v="0"/>
    <x v="0"/>
    <x v="0"/>
    <s v=""/>
    <s v="Nu am observat alte efecte"/>
    <s v=""/>
    <s v=""/>
    <s v="În mică măsură"/>
    <s v=""/>
    <s v="Da, factori pozitivi"/>
    <s v=""/>
    <s v=""/>
    <s v="Da, factori pozitivi"/>
    <s v=""/>
    <s v=""/>
  </r>
  <r>
    <d v="2021-03-11T07:28:09"/>
    <d v="2021-03-11T07:31:15"/>
    <s v="IP Address"/>
    <s v="178.138.33.189"/>
    <n v="100"/>
    <n v="185"/>
    <s v="True"/>
    <d v="2021-03-11T07:31:16"/>
    <s v="R_3jZql2dAd5Fb660"/>
    <s v=""/>
    <s v=""/>
    <s v="nicoleta.pirvan@yahoo.com,"/>
    <s v=""/>
    <n v="44.429092407226563"/>
    <n v="26.100601196289063"/>
    <s v="email"/>
    <s v="RO"/>
    <s v="Instituție publică"/>
    <s v=""/>
    <s v="Da"/>
    <s v="Achiziții publice, conflict de interese și incompatibilități,Prevenirea neregulilor și a fraudei"/>
    <s v=""/>
    <s v=""/>
    <s v=""/>
    <s v=""/>
    <s v=""/>
    <s v=""/>
    <s v=""/>
    <s v=""/>
    <s v=""/>
    <s v=""/>
    <s v=""/>
    <s v=""/>
    <s v=""/>
    <s v="Au crescut în mare măsură"/>
    <s v=""/>
    <s v="În mare măsură"/>
    <s v=""/>
    <x v="2"/>
    <x v="3"/>
    <x v="0"/>
    <x v="3"/>
    <x v="0"/>
    <x v="0"/>
    <x v="0"/>
    <x v="0"/>
    <x v="0"/>
    <x v="0"/>
    <x v="0"/>
    <x v="0"/>
    <x v="0"/>
    <x v="0"/>
    <x v="0"/>
    <x v="0"/>
    <x v="0"/>
    <x v="0"/>
    <x v="0"/>
    <x v="0"/>
    <x v="0"/>
    <x v="0"/>
    <x v="0"/>
    <x v="0"/>
    <x v="0"/>
    <s v=""/>
    <s v="Nu am observat alte efecte"/>
    <s v=""/>
    <s v=""/>
    <s v="În mare măsură"/>
    <s v=""/>
    <s v="Nu știu / Nu răspund"/>
    <s v=""/>
    <s v=""/>
    <s v="Da, factori negativi"/>
    <s v=""/>
    <s v=""/>
  </r>
  <r>
    <d v="2021-03-11T08:05:54"/>
    <d v="2021-03-11T08:10:43"/>
    <s v="IP Address"/>
    <s v="86.122.180.233"/>
    <n v="100"/>
    <n v="289"/>
    <s v="True"/>
    <d v="2021-03-11T08:10:45"/>
    <s v="R_2uJ636hlmJjrSh9"/>
    <s v=""/>
    <s v=""/>
    <s v="nfloaredecolt@yahoo.com"/>
    <s v=""/>
    <n v="44.3179931640625"/>
    <n v="23.796600341796875"/>
    <s v="email"/>
    <s v="RO"/>
    <s v="Instituție publică"/>
    <s v=""/>
    <s v="Da"/>
    <s v="Achiziții publice, conflict de interese și incompatibilități"/>
    <s v=""/>
    <s v=""/>
    <s v=""/>
    <s v=""/>
    <s v=""/>
    <s v=""/>
    <s v=""/>
    <s v=""/>
    <s v=""/>
    <s v=""/>
    <s v=""/>
    <s v=""/>
    <s v=""/>
    <s v="Au crescut în mică măsură"/>
    <s v=""/>
    <s v="În mare măsură"/>
    <s v=""/>
    <x v="2"/>
    <x v="0"/>
    <x v="0"/>
    <x v="0"/>
    <x v="0"/>
    <x v="0"/>
    <x v="0"/>
    <x v="0"/>
    <x v="0"/>
    <x v="0"/>
    <x v="0"/>
    <x v="0"/>
    <x v="0"/>
    <x v="0"/>
    <x v="0"/>
    <x v="0"/>
    <x v="0"/>
    <x v="0"/>
    <x v="0"/>
    <x v="0"/>
    <x v="0"/>
    <x v="0"/>
    <x v="0"/>
    <x v="0"/>
    <x v="0"/>
    <s v=""/>
    <s v="Nu am observat alte efecte"/>
    <s v=""/>
    <s v=""/>
    <s v="În mare măsură"/>
    <s v=""/>
    <s v="Da, factori negativi"/>
    <s v=""/>
    <s v="Faptul  ca numarul de posturi  in institutiile mici este  limitat  si    persoana care se ocupă de achizitii are foarte  multe atributii "/>
    <s v="Da, factori negativi"/>
    <s v=""/>
    <s v="Modificari legislative "/>
  </r>
  <r>
    <d v="2021-03-11T18:11:38"/>
    <d v="2021-03-11T18:24:03"/>
    <s v="IP Address"/>
    <s v="92.80.251.243"/>
    <n v="100"/>
    <n v="744"/>
    <s v="True"/>
    <d v="2021-03-11T18:24:05"/>
    <s v="R_sbf2tYlePj9iMCt"/>
    <s v=""/>
    <s v=""/>
    <s v="danielamateas@gmail.com"/>
    <s v=""/>
    <n v="46.765594482421875"/>
    <n v="23.594497680664063"/>
    <s v="email"/>
    <s v="RO"/>
    <s v="Instituție publică"/>
    <s v=""/>
    <s v="Da"/>
    <s v="Achiziții publice, conflict de interese și incompatibilități,Prevenirea neregulilor și a fraudei"/>
    <s v=""/>
    <s v=""/>
    <s v=""/>
    <s v=""/>
    <s v=""/>
    <s v=""/>
    <s v=""/>
    <s v=""/>
    <s v=""/>
    <s v=""/>
    <s v=""/>
    <s v=""/>
    <s v=""/>
    <s v="Au crescut în mare măsură"/>
    <s v="Experienta lectirilor a fost utila in gasirea unor solutii adaptate la realitate"/>
    <s v="În mare măsură"/>
    <s v="Organizarea, planificarea achizitiilor, derularea procedurilor, operatiuni devenite facile ca urmare a discutiilor legate de modul concret de aplicare a legislatiei incidente"/>
    <x v="2"/>
    <x v="3"/>
    <x v="8"/>
    <x v="3"/>
    <x v="7"/>
    <x v="0"/>
    <x v="0"/>
    <x v="0"/>
    <x v="0"/>
    <x v="0"/>
    <x v="0"/>
    <x v="0"/>
    <x v="0"/>
    <x v="0"/>
    <x v="0"/>
    <x v="0"/>
    <x v="0"/>
    <x v="0"/>
    <x v="0"/>
    <x v="0"/>
    <x v="0"/>
    <x v="0"/>
    <x v="0"/>
    <x v="0"/>
    <x v="0"/>
    <s v=""/>
    <s v="Nu am observat alte efecte,Nu știu"/>
    <s v=""/>
    <s v=""/>
    <s v="În mare măsură"/>
    <s v="Experienta si cunostintele acumulate au stat la baza bunelor practici in derularea procedurilor de achizitii, in plus  bunele practici au fost diseminate colaboratorilor pentru a putea fi aplicate la nivelul tuturor procedurilor de achizitii derulate."/>
    <s v="Nu știu / Nu răspund"/>
    <s v=""/>
    <s v=""/>
    <s v="Da, factori pozitivi"/>
    <s v="Factori institutionali, cerificarea competentelor a dus la o crestere a credibilitatii"/>
    <s v=""/>
  </r>
  <r>
    <d v="2021-03-15T00:48:39"/>
    <d v="2021-03-15T00:52:37"/>
    <s v="IP Address"/>
    <s v="86.125.107.106"/>
    <n v="100"/>
    <n v="237"/>
    <s v="True"/>
    <d v="2021-03-15T00:52:37"/>
    <s v="R_3oMeBwmqOFIS8zV"/>
    <s v=""/>
    <s v=""/>
    <s v="adriana.petrescu@dgaspcbv.ro"/>
    <s v=""/>
    <n v="45.637802124023438"/>
    <n v="25.602005004882813"/>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Nu știu"/>
    <s v=""/>
    <s v=""/>
    <s v="În mare măsură"/>
    <s v=""/>
    <s v="Nu știu / Nu răspund"/>
    <s v=""/>
    <s v=""/>
    <s v="Nu știu / Nu răspund"/>
    <s v=""/>
    <s v=""/>
  </r>
  <r>
    <d v="2021-03-17T01:41:16"/>
    <d v="2021-03-17T01:43:44"/>
    <s v="IP Address"/>
    <s v="46.214.62.35"/>
    <n v="100"/>
    <n v="148"/>
    <s v="True"/>
    <d v="2021-03-17T01:43:47"/>
    <s v="R_1et3q29A4BKa63m"/>
    <s v=""/>
    <s v=""/>
    <s v="felicia.olteanu@mfinante.gov.ro"/>
    <s v=""/>
    <n v="45.134002685546875"/>
    <n v="25.735992431640625"/>
    <s v="email"/>
    <s v="RO"/>
    <s v="Instituție publică"/>
    <s v=""/>
    <s v="Da"/>
    <s v="Achiziții publice, conflict de interese și incompatibilități"/>
    <s v=""/>
    <s v=""/>
    <s v=""/>
    <s v=""/>
    <s v=""/>
    <s v=""/>
    <s v=""/>
    <s v=""/>
    <s v=""/>
    <s v=""/>
    <s v=""/>
    <s v=""/>
    <s v=""/>
    <s v="Au crescut în mare măsură"/>
    <s v=""/>
    <s v="În mare măsură"/>
    <s v=""/>
    <x v="2"/>
    <x v="0"/>
    <x v="0"/>
    <x v="0"/>
    <x v="0"/>
    <x v="0"/>
    <x v="0"/>
    <x v="0"/>
    <x v="0"/>
    <x v="0"/>
    <x v="0"/>
    <x v="0"/>
    <x v="0"/>
    <x v="0"/>
    <x v="0"/>
    <x v="0"/>
    <x v="0"/>
    <x v="0"/>
    <x v="0"/>
    <x v="0"/>
    <x v="0"/>
    <x v="0"/>
    <x v="0"/>
    <x v="0"/>
    <x v="0"/>
    <s v=""/>
    <s v="Nu am observat alte efecte"/>
    <s v=""/>
    <s v=""/>
    <s v="În mare măsură"/>
    <s v=""/>
    <s v="Nu știu / Nu răspund"/>
    <s v=""/>
    <s v=""/>
    <s v="Da, factori pozitivi"/>
    <s v=""/>
    <s v=""/>
  </r>
  <r>
    <d v="2021-02-24T06:35:34"/>
    <d v="2021-02-24T06:38:04"/>
    <s v="IP Address"/>
    <s v="217.156.52.251"/>
    <n v="100"/>
    <n v="150"/>
    <s v="True"/>
    <d v="2021-02-24T06:38:05"/>
    <s v="R_2fiJlKtSzUhJfoT"/>
    <s v=""/>
    <s v=""/>
    <s v="anisia.alexandru@mfinante.gov.ro"/>
    <s v=""/>
    <n v="44.402206420898438"/>
    <n v="26.062393188476563"/>
    <s v="email"/>
    <s v="RO"/>
    <s v="Instituție publică"/>
    <s v=""/>
    <s v="Da"/>
    <s v="Achiziții publice, conflict de interese și incompatibilități"/>
    <s v=""/>
    <s v=""/>
    <s v=""/>
    <s v=""/>
    <s v=""/>
    <s v=""/>
    <s v=""/>
    <s v=""/>
    <s v=""/>
    <s v=""/>
    <s v=""/>
    <s v=""/>
    <s v=""/>
    <s v="Au crescut în mare măsură"/>
    <s v=""/>
    <s v="În mică măsură"/>
    <s v=""/>
    <x v="3"/>
    <x v="0"/>
    <x v="0"/>
    <x v="0"/>
    <x v="0"/>
    <x v="0"/>
    <x v="0"/>
    <x v="0"/>
    <x v="0"/>
    <x v="0"/>
    <x v="0"/>
    <x v="0"/>
    <x v="0"/>
    <x v="0"/>
    <x v="0"/>
    <x v="0"/>
    <x v="0"/>
    <x v="0"/>
    <x v="0"/>
    <x v="0"/>
    <x v="0"/>
    <x v="0"/>
    <x v="0"/>
    <x v="0"/>
    <x v="0"/>
    <s v=""/>
    <s v="Da, efecte neașteptate pozitive"/>
    <s v=""/>
    <s v=""/>
    <s v="În foarte mică măsură"/>
    <s v=""/>
    <s v="Da, factori pozitivi"/>
    <s v=""/>
    <s v=""/>
    <s v="Da, factori pozitivi"/>
    <s v=""/>
    <s v=""/>
  </r>
  <r>
    <d v="2021-02-24T06:40:36"/>
    <d v="2021-02-24T06:53:44"/>
    <s v="IP Address"/>
    <s v="213.177.15.122"/>
    <n v="100"/>
    <n v="788"/>
    <s v="True"/>
    <d v="2021-02-24T06:53:45"/>
    <s v="R_3RaLgIYnX5cIsFz"/>
    <s v=""/>
    <s v=""/>
    <s v="oprea.ionel12@cjbraila.ro"/>
    <s v=""/>
    <n v="45.266693115234375"/>
    <n v="27.983306884765625"/>
    <s v="email"/>
    <s v="RO"/>
    <s v="Instituție publică"/>
    <s v=""/>
    <s v="Da"/>
    <s v="Achiziții publice, conflict de interese și incompatibilități"/>
    <s v=""/>
    <s v=""/>
    <s v=""/>
    <s v=""/>
    <s v=""/>
    <s v=""/>
    <s v=""/>
    <s v=""/>
    <s v=""/>
    <s v=""/>
    <s v=""/>
    <s v=""/>
    <s v=""/>
    <s v="Au crescut în mare măsură"/>
    <s v=""/>
    <s v="În mică măsură"/>
    <s v=""/>
    <x v="3"/>
    <x v="0"/>
    <x v="0"/>
    <x v="0"/>
    <x v="0"/>
    <x v="0"/>
    <x v="0"/>
    <x v="0"/>
    <x v="0"/>
    <x v="0"/>
    <x v="0"/>
    <x v="0"/>
    <x v="0"/>
    <x v="0"/>
    <x v="0"/>
    <x v="0"/>
    <x v="0"/>
    <x v="0"/>
    <x v="0"/>
    <x v="0"/>
    <x v="0"/>
    <x v="0"/>
    <x v="0"/>
    <x v="0"/>
    <x v="0"/>
    <s v=""/>
    <s v="Nu am observat alte efecte"/>
    <s v=""/>
    <s v=""/>
    <s v="În mică măsură"/>
    <s v=""/>
    <s v="Nu"/>
    <s v=""/>
    <s v=""/>
    <s v="Nu"/>
    <s v=""/>
    <s v=""/>
  </r>
  <r>
    <d v="2021-02-24T07:13:59"/>
    <d v="2021-02-24T07:20:27"/>
    <s v="IP Address"/>
    <s v="213.177.9.2"/>
    <n v="100"/>
    <n v="387"/>
    <s v="True"/>
    <d v="2021-02-24T07:20:28"/>
    <s v="R_1I9KZSNqwGXL9kX"/>
    <s v=""/>
    <s v=""/>
    <s v="cristina.gafton@ms.ro"/>
    <s v=""/>
    <n v="44.429092407226563"/>
    <n v="26.100601196289063"/>
    <s v="email"/>
    <s v="RO"/>
    <s v="Instituție publică"/>
    <s v=""/>
    <s v="Da"/>
    <s v="Achiziții publice, conflict de interese și incompatibilități"/>
    <s v=""/>
    <s v=""/>
    <s v=""/>
    <s v=""/>
    <s v=""/>
    <s v=""/>
    <s v=""/>
    <s v=""/>
    <s v=""/>
    <s v=""/>
    <s v=""/>
    <s v=""/>
    <s v=""/>
    <s v="Au crescut în mare măsură"/>
    <s v="participarea ca membru in comisii de evaluare"/>
    <s v="În mică măsură"/>
    <s v="am participat in comisii de evaluare inainte de a participa la sesiunea de instruire"/>
    <x v="3"/>
    <x v="0"/>
    <x v="0"/>
    <x v="0"/>
    <x v="0"/>
    <x v="0"/>
    <x v="0"/>
    <x v="0"/>
    <x v="0"/>
    <x v="0"/>
    <x v="0"/>
    <x v="0"/>
    <x v="0"/>
    <x v="0"/>
    <x v="0"/>
    <x v="0"/>
    <x v="0"/>
    <x v="0"/>
    <x v="0"/>
    <x v="0"/>
    <x v="0"/>
    <x v="0"/>
    <x v="0"/>
    <x v="0"/>
    <x v="0"/>
    <s v=""/>
    <s v="Nu am observat alte efecte"/>
    <s v=""/>
    <s v=""/>
    <s v="În mică măsură"/>
    <s v="momentan nu particip in comisii de evaluare"/>
    <s v="Nu"/>
    <s v=""/>
    <s v=""/>
    <s v="Nu"/>
    <s v=""/>
    <s v=""/>
  </r>
  <r>
    <d v="2021-02-24T08:34:49"/>
    <d v="2021-02-24T08:37:38"/>
    <s v="IP Address"/>
    <s v="195.158.234.220"/>
    <n v="100"/>
    <n v="169"/>
    <s v="True"/>
    <d v="2021-02-24T08:37:39"/>
    <s v="R_3PdIGbkxVTilhh1"/>
    <s v=""/>
    <s v=""/>
    <s v="raluca.grecu@gmail.com"/>
    <s v=""/>
    <n v="45.996795654296875"/>
    <n v="24.996994018554688"/>
    <s v="email"/>
    <s v="RO"/>
    <s v="Instituție publică"/>
    <s v=""/>
    <s v="Da"/>
    <s v="Achiziții publice, conflict de interese și incompatibilități"/>
    <s v=""/>
    <s v=""/>
    <s v=""/>
    <s v=""/>
    <s v=""/>
    <s v=""/>
    <s v=""/>
    <s v=""/>
    <s v=""/>
    <s v=""/>
    <s v=""/>
    <s v=""/>
    <s v=""/>
    <s v="Au crescut în mică măsură"/>
    <s v=""/>
    <s v="În mare măsură"/>
    <s v=""/>
    <x v="3"/>
    <x v="0"/>
    <x v="0"/>
    <x v="0"/>
    <x v="0"/>
    <x v="0"/>
    <x v="0"/>
    <x v="0"/>
    <x v="0"/>
    <x v="0"/>
    <x v="0"/>
    <x v="0"/>
    <x v="0"/>
    <x v="0"/>
    <x v="0"/>
    <x v="0"/>
    <x v="0"/>
    <x v="0"/>
    <x v="0"/>
    <x v="0"/>
    <x v="0"/>
    <x v="0"/>
    <x v="0"/>
    <x v="0"/>
    <x v="0"/>
    <s v=""/>
    <s v="Nu am observat alte efecte"/>
    <s v=""/>
    <s v=""/>
    <s v="În mică măsură"/>
    <s v=""/>
    <s v="Nu"/>
    <s v=""/>
    <s v=""/>
    <s v="Nu"/>
    <s v=""/>
    <s v=""/>
  </r>
  <r>
    <d v="2021-02-24T09:23:58"/>
    <d v="2021-02-24T09:30:48"/>
    <s v="IP Address"/>
    <s v="82.78.49.57"/>
    <n v="100"/>
    <n v="410"/>
    <s v="True"/>
    <d v="2021-02-24T09:30:49"/>
    <s v="R_PXTxbEyNpY8kCjv"/>
    <s v=""/>
    <s v=""/>
    <s v="bochisflorin2905@gmail.com"/>
    <s v=""/>
    <n v="47.047103881835938"/>
    <n v="21.915695190429688"/>
    <s v="email"/>
    <s v="RO"/>
    <s v="Instituție publică"/>
    <s v=""/>
    <s v="Da"/>
    <s v="Achiziții publice, conflict de interese și incompatibilități"/>
    <s v=""/>
    <s v=""/>
    <s v=""/>
    <s v=""/>
    <s v=""/>
    <s v=""/>
    <s v=""/>
    <s v=""/>
    <s v=""/>
    <s v=""/>
    <s v=""/>
    <s v=""/>
    <s v=""/>
    <s v="Au crescut în mică măsură"/>
    <s v=""/>
    <s v="În mică măsură"/>
    <s v=""/>
    <x v="3"/>
    <x v="0"/>
    <x v="0"/>
    <x v="0"/>
    <x v="0"/>
    <x v="0"/>
    <x v="0"/>
    <x v="0"/>
    <x v="0"/>
    <x v="0"/>
    <x v="0"/>
    <x v="0"/>
    <x v="0"/>
    <x v="0"/>
    <x v="0"/>
    <x v="0"/>
    <x v="0"/>
    <x v="0"/>
    <x v="0"/>
    <x v="0"/>
    <x v="0"/>
    <x v="0"/>
    <x v="0"/>
    <x v="0"/>
    <x v="0"/>
    <s v=""/>
    <s v="Da, efecte neașteptate pozitive"/>
    <s v=""/>
    <s v=""/>
    <s v="În mare măsură"/>
    <s v=""/>
    <s v="Da, factori pozitivi"/>
    <s v=""/>
    <s v=""/>
    <s v=""/>
    <s v=""/>
    <s v=""/>
  </r>
  <r>
    <d v="2021-02-25T01:22:28"/>
    <d v="2021-02-25T01:29:01"/>
    <s v="IP Address"/>
    <s v="213.177.4.234"/>
    <n v="100"/>
    <n v="393"/>
    <s v="True"/>
    <d v="2021-02-25T01:29:04"/>
    <s v="R_DIYK2xtKlzBtGuZ"/>
    <s v=""/>
    <s v=""/>
    <s v="elvira.voiculescu@fonduri-ue.ro"/>
    <s v=""/>
    <n v="44.49560546875"/>
    <n v="26.053802490234375"/>
    <s v="email"/>
    <s v="RO"/>
    <s v="Instituție publică"/>
    <s v=""/>
    <s v="Da"/>
    <s v="Achiziții publice, conflict de interese și incompatibilități,Prevenirea neregulilor și a fraudei,Management de proiect"/>
    <s v=""/>
    <s v=""/>
    <s v=""/>
    <s v=""/>
    <s v=""/>
    <s v=""/>
    <s v=""/>
    <s v=""/>
    <s v=""/>
    <s v=""/>
    <s v=""/>
    <s v=""/>
    <s v=""/>
    <s v="Au crescut în mare măsură"/>
    <s v="a crescut numarul contractelor spre implementare"/>
    <s v="În mică măsură"/>
    <s v="nu stiu ce sa spun."/>
    <x v="3"/>
    <x v="1"/>
    <x v="0"/>
    <x v="0"/>
    <x v="0"/>
    <x v="0"/>
    <x v="0"/>
    <x v="0"/>
    <x v="0"/>
    <x v="0"/>
    <x v="0"/>
    <x v="0"/>
    <x v="0"/>
    <x v="0"/>
    <x v="1"/>
    <x v="0"/>
    <x v="0"/>
    <x v="0"/>
    <x v="0"/>
    <x v="0"/>
    <x v="0"/>
    <x v="0"/>
    <x v="0"/>
    <x v="0"/>
    <x v="0"/>
    <s v=""/>
    <s v="Da, efecte neașteptate pozitive"/>
    <s v="armonizarea informatiilor cu alte departamente"/>
    <s v=""/>
    <s v="În mică măsură"/>
    <s v="in opinia mea, sesiunile de instruire sa fie mai concrte."/>
    <s v="Da, factori negativi"/>
    <s v=""/>
    <s v="in primul rand, exista o ruptura intre realitate si raportare.Raportarea este mult mai complicata decat realitatea."/>
    <s v="Da, factori pozitivi"/>
    <s v="factorul pozitiv este ca am avut si noi dupa mult timp instruri.schimbul de exprerienta ad hoc este benefic, transmiterea directa a informatiilor este benefica si are un impact pozitiv"/>
    <s v=""/>
  </r>
  <r>
    <d v="2021-02-25T03:06:17"/>
    <d v="2021-02-25T03:11:35"/>
    <s v="IP Address"/>
    <s v="213.177.15.122"/>
    <n v="100"/>
    <n v="318"/>
    <s v="True"/>
    <d v="2021-02-25T03:11:37"/>
    <s v="R_3KC7ZMqKIQYP28Q"/>
    <s v=""/>
    <s v=""/>
    <s v="gheorghe.capraru@cjbraila.ro"/>
    <s v=""/>
    <n v="45.266693115234375"/>
    <n v="27.983306884765625"/>
    <s v="email"/>
    <s v="RO"/>
    <s v="Instituție publică"/>
    <s v=""/>
    <s v="Da"/>
    <s v="Achiziții publice, conflict de interese și incompatibilități"/>
    <s v=""/>
    <s v=""/>
    <s v=""/>
    <s v=""/>
    <s v=""/>
    <s v=""/>
    <s v=""/>
    <s v=""/>
    <s v=""/>
    <s v=""/>
    <s v=""/>
    <s v=""/>
    <s v=""/>
    <s v="Au crescut în mică măsură"/>
    <s v="Au fost dezbatute subiecta deja stiute. Noutatea a constat in cazuistica prezentata."/>
    <s v="În mică măsură"/>
    <s v="A se vedea raspunsul de la pct. 17"/>
    <x v="3"/>
    <x v="0"/>
    <x v="0"/>
    <x v="0"/>
    <x v="0"/>
    <x v="0"/>
    <x v="0"/>
    <x v="0"/>
    <x v="0"/>
    <x v="0"/>
    <x v="0"/>
    <x v="0"/>
    <x v="0"/>
    <x v="0"/>
    <x v="0"/>
    <x v="0"/>
    <x v="0"/>
    <x v="0"/>
    <x v="0"/>
    <x v="0"/>
    <x v="0"/>
    <x v="0"/>
    <x v="0"/>
    <x v="0"/>
    <x v="0"/>
    <s v=""/>
    <s v="Da, efecte neașteptate pozitive"/>
    <s v="Imbogatirea bagajului de cunostinte"/>
    <s v=""/>
    <s v="În mică măsură"/>
    <s v="Cazuistica se schimba/se poate schimba functie de speta"/>
    <s v="Da, factori pozitivi"/>
    <s v="Dorinta de a interactiona"/>
    <s v=""/>
    <s v="Nu"/>
    <s v=""/>
    <s v=""/>
  </r>
  <r>
    <d v="2021-02-25T03:57:06"/>
    <d v="2021-02-25T04:05:42"/>
    <s v="IP Address"/>
    <s v="213.177.15.122"/>
    <n v="100"/>
    <n v="516"/>
    <s v="True"/>
    <d v="2021-02-25T04:05:43"/>
    <s v="R_2rPy9mtceolkYVE"/>
    <s v=""/>
    <s v=""/>
    <s v="bodea.doinita@cjbraila.ro"/>
    <s v=""/>
    <n v="45.266693115234375"/>
    <n v="27.983306884765625"/>
    <s v="email"/>
    <s v="RO"/>
    <s v="Instituție publică"/>
    <s v=""/>
    <s v="Da"/>
    <s v="Achiziții publice, conflict de interese și incompatibilități"/>
    <s v=""/>
    <s v=""/>
    <s v=""/>
    <s v=""/>
    <s v=""/>
    <s v=""/>
    <s v=""/>
    <s v=""/>
    <s v=""/>
    <s v=""/>
    <s v=""/>
    <s v=""/>
    <s v=""/>
    <s v="Au crescut în mică măsură"/>
    <s v="Dezbaterile care au avut loc intre participanti  privind modul de interpretare si abordare a legislatiei din domeniul achizitiilor publice"/>
    <s v="În foarte mică măsură"/>
    <s v=""/>
    <x v="3"/>
    <x v="0"/>
    <x v="0"/>
    <x v="0"/>
    <x v="0"/>
    <x v="0"/>
    <x v="0"/>
    <x v="0"/>
    <x v="0"/>
    <x v="0"/>
    <x v="0"/>
    <x v="0"/>
    <x v="0"/>
    <x v="0"/>
    <x v="0"/>
    <x v="0"/>
    <x v="0"/>
    <x v="0"/>
    <x v="0"/>
    <x v="0"/>
    <x v="0"/>
    <x v="0"/>
    <x v="0"/>
    <x v="0"/>
    <x v="0"/>
    <s v=""/>
    <s v="Nu am observat alte efecte"/>
    <s v=""/>
    <s v=""/>
    <s v="În foarte mică măsură"/>
    <s v="Nu este cazul"/>
    <s v="Nu"/>
    <s v=""/>
    <s v=""/>
    <s v="Nu"/>
    <s v=""/>
    <s v=""/>
  </r>
  <r>
    <d v="2021-02-24T06:20:16"/>
    <d v="2021-03-03T04:35:39"/>
    <s v="IP Address"/>
    <s v="85.120.75.140"/>
    <n v="100"/>
    <n v="598522"/>
    <s v="True"/>
    <d v="2021-03-03T04:35:40"/>
    <s v="R_1DMdXgkyn6mtCh1"/>
    <s v=""/>
    <s v=""/>
    <s v="daniela.galca@gov.ro"/>
    <s v=""/>
    <n v="44.49560546875"/>
    <n v="26.053802490234375"/>
    <s v="email"/>
    <s v="RO"/>
    <s v="Instituție publică"/>
    <s v=""/>
    <s v="Da"/>
    <s v="Achiziții publice, conflict de interese și incompatibilități"/>
    <s v=""/>
    <s v=""/>
    <s v=""/>
    <s v=""/>
    <s v=""/>
    <s v=""/>
    <s v=""/>
    <s v=""/>
    <s v=""/>
    <s v=""/>
    <s v=""/>
    <s v=""/>
    <s v=""/>
    <s v="Au crescut în mică măsură"/>
    <s v=""/>
    <s v="În mică măsură"/>
    <s v=""/>
    <x v="3"/>
    <x v="0"/>
    <x v="0"/>
    <x v="0"/>
    <x v="0"/>
    <x v="0"/>
    <x v="0"/>
    <x v="0"/>
    <x v="0"/>
    <x v="0"/>
    <x v="0"/>
    <x v="0"/>
    <x v="0"/>
    <x v="0"/>
    <x v="0"/>
    <x v="0"/>
    <x v="0"/>
    <x v="0"/>
    <x v="0"/>
    <x v="0"/>
    <x v="0"/>
    <x v="0"/>
    <x v="0"/>
    <x v="0"/>
    <x v="0"/>
    <s v=""/>
    <s v="Da, efecte neașteptate pozitive"/>
    <s v=""/>
    <s v=""/>
    <s v="În mare măsură"/>
    <s v=""/>
    <s v="Da, factori pozitivi"/>
    <s v=""/>
    <s v=""/>
    <s v="Da, factori pozitivi"/>
    <s v=""/>
    <s v=""/>
  </r>
  <r>
    <d v="2021-02-24T06:28:24"/>
    <d v="2021-02-24T06:30:27"/>
    <s v="IP Address"/>
    <s v="46.97.17.206"/>
    <n v="89"/>
    <n v="122"/>
    <s v="False"/>
    <d v="2021-03-03T06:30:30"/>
    <s v="R_3kO4ec0HyBd8mtP"/>
    <s v=""/>
    <s v=""/>
    <s v="harabor.valentina@cjvrancea.ro"/>
    <s v=""/>
    <s v=""/>
    <s v=""/>
    <s v="email"/>
    <s v="RO"/>
    <s v="Instituție publică"/>
    <s v=""/>
    <s v="Da"/>
    <s v="Achiziții publice, conflict de interese și incompatibilități"/>
    <s v=""/>
    <s v=""/>
    <s v=""/>
    <s v=""/>
    <s v=""/>
    <s v=""/>
    <s v=""/>
    <s v=""/>
    <s v=""/>
    <s v=""/>
    <s v=""/>
    <s v=""/>
    <s v=""/>
    <s v="Au crescut în mare măsură"/>
    <s v=""/>
    <s v="În mică măsură"/>
    <s v=""/>
    <x v="3"/>
    <x v="0"/>
    <x v="0"/>
    <x v="0"/>
    <x v="0"/>
    <x v="0"/>
    <x v="0"/>
    <x v="0"/>
    <x v="0"/>
    <x v="0"/>
    <x v="0"/>
    <x v="0"/>
    <x v="0"/>
    <x v="0"/>
    <x v="0"/>
    <x v="0"/>
    <x v="0"/>
    <x v="0"/>
    <x v="0"/>
    <x v="0"/>
    <x v="0"/>
    <x v="0"/>
    <x v="0"/>
    <x v="0"/>
    <x v="0"/>
    <s v=""/>
    <s v="Da, efecte neașteptate pozitive"/>
    <s v=""/>
    <s v=""/>
    <s v="În mare măsură"/>
    <s v=""/>
    <s v=""/>
    <s v=""/>
    <s v=""/>
    <s v=""/>
    <s v=""/>
    <s v=""/>
  </r>
  <r>
    <d v="2021-03-03T23:15:23"/>
    <d v="2021-03-03T23:35:42"/>
    <s v="IP Address"/>
    <s v="193.169.7.11"/>
    <n v="100"/>
    <n v="1219"/>
    <s v="True"/>
    <d v="2021-03-03T23:35:43"/>
    <s v="R_8ogLD9U3bN0sYpP"/>
    <s v=""/>
    <s v=""/>
    <s v="daniela.strainu@gl.anofm.ro"/>
    <s v=""/>
    <n v="44.402206420898438"/>
    <n v="26.062393188476563"/>
    <s v="email"/>
    <s v="RO"/>
    <s v="Instituție publică"/>
    <s v=""/>
    <s v="Da"/>
    <s v="Accesarea fondurilor europene,Achiziții publice, conflict de interese și incompatibilități"/>
    <s v=""/>
    <s v=""/>
    <s v=""/>
    <s v=""/>
    <s v=""/>
    <s v="Au crescut în mică măsură"/>
    <s v="DEZBATERI ARGUMENTATE PRIVIND DIVERSE SPETE. "/>
    <s v=""/>
    <s v="DEZBATERI ARGUMENTATE PRIVIND DIVERSE SPETE. "/>
    <s v="În mare măsură"/>
    <s v="În mică măsură"/>
    <s v="În mică măsură"/>
    <s v="În mică măsură"/>
    <s v="Au crescut în mică măsură"/>
    <s v="detineam deja competente in organizarea și derularea procedurilor de achiziții publice"/>
    <s v="În mică măsură"/>
    <s v="dezbateri argumentate pe spete privind derularea procedurilor de achiziții publice cu lectorul si ceilalti  participanti."/>
    <x v="3"/>
    <x v="0"/>
    <x v="0"/>
    <x v="0"/>
    <x v="0"/>
    <x v="0"/>
    <x v="0"/>
    <x v="0"/>
    <x v="0"/>
    <x v="0"/>
    <x v="0"/>
    <x v="0"/>
    <x v="0"/>
    <x v="0"/>
    <x v="0"/>
    <x v="0"/>
    <x v="0"/>
    <x v="0"/>
    <x v="0"/>
    <x v="0"/>
    <x v="0"/>
    <x v="0"/>
    <x v="0"/>
    <x v="0"/>
    <x v="0"/>
    <s v=""/>
    <s v="Da, efecte neașteptate pozitive"/>
    <s v="prin fructificarea relatiilor cu membrii participanti/lector care au experianta in achizitii publice"/>
    <s v=""/>
    <s v="În mică măsură"/>
    <s v="Efectele detinerii cunostintelor  teoretice si practice se vor mentine si in viitor."/>
    <s v="Nu"/>
    <s v=""/>
    <s v=""/>
    <s v="Nu"/>
    <s v=""/>
    <s v=""/>
  </r>
  <r>
    <d v="2021-03-10T06:05:47"/>
    <d v="2021-03-10T06:12:10"/>
    <s v="IP Address"/>
    <s v="109.102.100.42"/>
    <n v="100"/>
    <n v="382"/>
    <s v="True"/>
    <d v="2021-03-10T06:12:11"/>
    <s v="R_9yphFWQPDlgs4HT"/>
    <s v=""/>
    <s v=""/>
    <s v="LAURENTIU.PRIMARIACOMARNIC@YAHOO.COM"/>
    <s v=""/>
    <n v="45.25250244140625"/>
    <n v="25.635101318359375"/>
    <s v="email"/>
    <s v="RO"/>
    <s v="Instituție publică"/>
    <s v=""/>
    <s v="Da"/>
    <s v="Achiziții publice, conflict de interese și incompatibilități"/>
    <s v=""/>
    <s v=""/>
    <s v=""/>
    <s v=""/>
    <s v=""/>
    <s v=""/>
    <s v=""/>
    <s v=""/>
    <s v=""/>
    <s v=""/>
    <s v=""/>
    <s v=""/>
    <s v=""/>
    <s v="Au crescut în mică măsură"/>
    <s v="Competente ridicate in elaborarea strategiei de contractare, de stabilire a valorii estimate a procedurilor, de derulare a procedurilor"/>
    <s v="În mică măsură"/>
    <s v=""/>
    <x v="3"/>
    <x v="0"/>
    <x v="0"/>
    <x v="0"/>
    <x v="0"/>
    <x v="0"/>
    <x v="0"/>
    <x v="0"/>
    <x v="0"/>
    <x v="0"/>
    <x v="0"/>
    <x v="0"/>
    <x v="0"/>
    <x v="0"/>
    <x v="0"/>
    <x v="0"/>
    <x v="0"/>
    <x v="0"/>
    <x v="0"/>
    <x v="0"/>
    <x v="0"/>
    <x v="0"/>
    <x v="0"/>
    <x v="0"/>
    <x v="0"/>
    <s v=""/>
    <s v="Da, efecte neașteptate pozitive"/>
    <s v=""/>
    <s v=""/>
    <s v="În mare măsură"/>
    <s v=""/>
    <s v="Da, factori pozitivi"/>
    <s v=""/>
    <s v=""/>
    <s v="Nu știu / Nu răspund"/>
    <s v=""/>
    <s v=""/>
  </r>
  <r>
    <d v="2021-03-10T06:20:30"/>
    <d v="2021-03-10T06:23:51"/>
    <s v="IP Address"/>
    <s v="92.82.150.132"/>
    <n v="100"/>
    <n v="201"/>
    <s v="True"/>
    <d v="2021-03-10T06:23:52"/>
    <s v="R_33rOehfUvePPTZX"/>
    <s v=""/>
    <s v=""/>
    <s v="llincan@ms.ro"/>
    <s v=""/>
    <n v="47.350006103515625"/>
    <n v="25.36669921875"/>
    <s v="email"/>
    <s v="RO"/>
    <s v="Instituție publică"/>
    <s v=""/>
    <s v="Da"/>
    <s v="Achiziții publice, conflict de interese și incompatibilități"/>
    <s v=""/>
    <s v=""/>
    <s v=""/>
    <s v=""/>
    <s v=""/>
    <s v=""/>
    <s v=""/>
    <s v=""/>
    <s v=""/>
    <s v=""/>
    <s v=""/>
    <s v=""/>
    <s v=""/>
    <s v="Au crescut în mică măsură"/>
    <s v=""/>
    <s v="În mică măsură"/>
    <s v=""/>
    <x v="3"/>
    <x v="0"/>
    <x v="0"/>
    <x v="0"/>
    <x v="0"/>
    <x v="0"/>
    <x v="0"/>
    <x v="0"/>
    <x v="0"/>
    <x v="0"/>
    <x v="0"/>
    <x v="0"/>
    <x v="0"/>
    <x v="0"/>
    <x v="0"/>
    <x v="0"/>
    <x v="0"/>
    <x v="0"/>
    <x v="0"/>
    <x v="0"/>
    <x v="0"/>
    <x v="0"/>
    <x v="0"/>
    <x v="0"/>
    <x v="0"/>
    <s v=""/>
    <s v="Da, efecte neașteptate pozitive"/>
    <s v=""/>
    <s v=""/>
    <s v="În mică măsură"/>
    <s v=""/>
    <s v="Da, factori pozitivi"/>
    <s v=""/>
    <s v=""/>
    <s v="Da, factori pozitivi"/>
    <s v=""/>
    <s v=""/>
  </r>
  <r>
    <d v="2021-03-10T06:26:27"/>
    <d v="2021-03-10T06:29:09"/>
    <s v="IP Address"/>
    <s v="89.35.192.238"/>
    <n v="100"/>
    <n v="161"/>
    <s v="True"/>
    <d v="2021-03-10T06:29:11"/>
    <s v="R_3nNOxRhKRrMrPMy"/>
    <s v=""/>
    <s v=""/>
    <s v="bindea.alina@mmanpis.ro"/>
    <s v=""/>
    <n v="46.343597412109375"/>
    <n v="25.796493530273438"/>
    <s v="email"/>
    <s v="RO"/>
    <s v="Instituție publică"/>
    <s v=""/>
    <s v="Da"/>
    <s v="Achiziții publice, conflict de interese și incompatibilități,Prevenirea neregulilor și a fraudei"/>
    <s v=""/>
    <s v=""/>
    <s v=""/>
    <s v=""/>
    <s v=""/>
    <s v=""/>
    <s v=""/>
    <s v=""/>
    <s v=""/>
    <s v=""/>
    <s v=""/>
    <s v=""/>
    <s v=""/>
    <s v="Au crescut în mică măsură"/>
    <s v=""/>
    <s v="În mică măsură"/>
    <s v=""/>
    <x v="3"/>
    <x v="3"/>
    <x v="0"/>
    <x v="2"/>
    <x v="0"/>
    <x v="0"/>
    <x v="0"/>
    <x v="0"/>
    <x v="0"/>
    <x v="0"/>
    <x v="0"/>
    <x v="0"/>
    <x v="0"/>
    <x v="0"/>
    <x v="0"/>
    <x v="0"/>
    <x v="0"/>
    <x v="0"/>
    <x v="0"/>
    <x v="0"/>
    <x v="0"/>
    <x v="0"/>
    <x v="0"/>
    <x v="0"/>
    <x v="0"/>
    <s v=""/>
    <s v="Da, efecte neașteptate pozitive"/>
    <s v=""/>
    <s v=""/>
    <s v="În mare măsură"/>
    <s v=""/>
    <s v="Da, factori pozitivi"/>
    <s v=""/>
    <s v=""/>
    <s v="Da, factori pozitivi"/>
    <s v=""/>
    <s v=""/>
  </r>
  <r>
    <d v="2021-03-10T06:39:32"/>
    <d v="2021-03-10T06:47:47"/>
    <s v="IP Address"/>
    <s v="86.126.172.22"/>
    <n v="100"/>
    <n v="494"/>
    <s v="True"/>
    <d v="2021-03-10T06:47:48"/>
    <s v="R_1ls2ekgXl9JQQU3"/>
    <s v=""/>
    <s v=""/>
    <s v="adriana.stanciu@antifrauda.gov.ro"/>
    <s v=""/>
    <n v="44.946701049804688"/>
    <n v="26.012802124023438"/>
    <s v="email"/>
    <s v="RO"/>
    <s v="Instituție publică"/>
    <s v=""/>
    <s v="Da"/>
    <s v="Achiziții publice, conflict de interese și incompatibilități"/>
    <s v=""/>
    <s v=""/>
    <s v=""/>
    <s v=""/>
    <s v=""/>
    <s v=""/>
    <s v=""/>
    <s v=""/>
    <s v=""/>
    <s v=""/>
    <s v=""/>
    <s v=""/>
    <s v=""/>
    <s v="Au crescut în mică măsură"/>
    <s v=""/>
    <s v="În mică măsură"/>
    <s v=""/>
    <x v="3"/>
    <x v="0"/>
    <x v="0"/>
    <x v="0"/>
    <x v="0"/>
    <x v="0"/>
    <x v="0"/>
    <x v="0"/>
    <x v="0"/>
    <x v="0"/>
    <x v="0"/>
    <x v="0"/>
    <x v="0"/>
    <x v="0"/>
    <x v="0"/>
    <x v="0"/>
    <x v="0"/>
    <x v="0"/>
    <x v="0"/>
    <x v="0"/>
    <x v="0"/>
    <x v="0"/>
    <x v="0"/>
    <x v="0"/>
    <x v="0"/>
    <s v=""/>
    <s v="Nu am observat alte efecte"/>
    <s v=""/>
    <s v=""/>
    <s v="În mică măsură"/>
    <s v=""/>
    <s v="Nu"/>
    <s v=""/>
    <s v=""/>
    <s v="Nu"/>
    <s v=""/>
    <s v=""/>
  </r>
  <r>
    <d v="2021-03-10T07:54:45"/>
    <d v="2021-03-10T08:01:46"/>
    <s v="IP Address"/>
    <s v="5.2.130.169"/>
    <n v="100"/>
    <n v="420"/>
    <s v="True"/>
    <d v="2021-03-10T08:01:47"/>
    <s v="R_2YblFKzxD3XSPDt"/>
    <s v=""/>
    <s v=""/>
    <s v="stelica.petrica@gmail.com"/>
    <s v=""/>
    <n v="44.429092407226563"/>
    <n v="26.100601196289063"/>
    <s v="email"/>
    <s v="RO"/>
    <s v="Instituție publică"/>
    <s v=""/>
    <s v="Da"/>
    <s v="Achiziții publice, conflict de interese și incompatibilități"/>
    <s v=""/>
    <s v=""/>
    <s v=""/>
    <s v=""/>
    <s v=""/>
    <s v=""/>
    <s v=""/>
    <s v=""/>
    <s v=""/>
    <s v=""/>
    <s v=""/>
    <s v=""/>
    <s v=""/>
    <s v="Au crescut în mică măsură"/>
    <s v=""/>
    <s v="În mare măsură"/>
    <s v=""/>
    <x v="3"/>
    <x v="0"/>
    <x v="0"/>
    <x v="0"/>
    <x v="0"/>
    <x v="0"/>
    <x v="0"/>
    <x v="0"/>
    <x v="0"/>
    <x v="0"/>
    <x v="0"/>
    <x v="0"/>
    <x v="0"/>
    <x v="0"/>
    <x v="0"/>
    <x v="0"/>
    <x v="0"/>
    <x v="0"/>
    <x v="0"/>
    <x v="0"/>
    <x v="0"/>
    <x v="0"/>
    <x v="0"/>
    <x v="0"/>
    <x v="0"/>
    <s v=""/>
    <s v="Nu am observat alte efecte"/>
    <s v=""/>
    <s v=""/>
    <s v="În mică măsură"/>
    <s v=""/>
    <s v="Nu știu / Nu răspund"/>
    <s v=""/>
    <s v=""/>
    <s v="Da, factori negativi"/>
    <s v=""/>
    <s v="modificari legislative"/>
  </r>
  <r>
    <d v="2021-03-10T23:38:27"/>
    <d v="2021-03-10T23:53:42"/>
    <s v="IP Address"/>
    <s v="79.118.154.9"/>
    <n v="100"/>
    <n v="914"/>
    <s v="True"/>
    <d v="2021-03-10T23:53:44"/>
    <s v="R_RkrDbVlVUB0eKhH"/>
    <s v=""/>
    <s v=""/>
    <s v="cristiana.serban@primariaslatina.ro"/>
    <s v=""/>
    <n v="44.433303833007813"/>
    <n v="24.36669921875"/>
    <s v="email"/>
    <s v="RO"/>
    <s v="Instituție publică"/>
    <s v=""/>
    <s v="Da"/>
    <s v="Achiziții publice, conflict de interese și incompatibilități"/>
    <s v=""/>
    <s v=""/>
    <s v=""/>
    <s v=""/>
    <s v=""/>
    <s v=""/>
    <s v=""/>
    <s v=""/>
    <s v=""/>
    <s v=""/>
    <s v=""/>
    <s v=""/>
    <s v=""/>
    <s v="Au crescut în mică măsură"/>
    <s v="legislatie achizitii, exemple de buna practica"/>
    <s v="În mare măsură"/>
    <s v="verificarea dosarelor care se incarca in mysmis"/>
    <x v="3"/>
    <x v="0"/>
    <x v="0"/>
    <x v="0"/>
    <x v="0"/>
    <x v="0"/>
    <x v="0"/>
    <x v="0"/>
    <x v="0"/>
    <x v="0"/>
    <x v="0"/>
    <x v="0"/>
    <x v="0"/>
    <x v="0"/>
    <x v="0"/>
    <x v="0"/>
    <x v="0"/>
    <x v="0"/>
    <x v="0"/>
    <x v="0"/>
    <x v="0"/>
    <x v="0"/>
    <x v="0"/>
    <x v="0"/>
    <x v="0"/>
    <s v=""/>
    <s v="Nu am observat alte efecte"/>
    <s v=""/>
    <s v=""/>
    <s v="În mare măsură"/>
    <s v=""/>
    <s v="Da, factori pozitivi"/>
    <s v=""/>
    <s v=""/>
    <s v="Da, factori pozitivi"/>
    <s v=""/>
    <s v=""/>
  </r>
  <r>
    <d v="2021-03-11T00:44:02"/>
    <d v="2021-03-11T00:45:50"/>
    <s v="IP Address"/>
    <s v="82.76.110.124"/>
    <n v="100"/>
    <n v="108"/>
    <s v="True"/>
    <d v="2021-03-11T00:45:53"/>
    <s v="R_2qsK8U2EvBHedC8"/>
    <s v=""/>
    <s v=""/>
    <s v="DAN.TODIRASC@GMAIL.COM"/>
    <s v=""/>
    <n v="45.458694458007813"/>
    <n v="28.057998657226563"/>
    <s v="email"/>
    <s v="RO"/>
    <s v="Instituție publică"/>
    <s v=""/>
    <s v="Da"/>
    <s v="Achiziții publice, conflict de interese și incompatibilități"/>
    <s v=""/>
    <s v=""/>
    <s v=""/>
    <s v=""/>
    <s v=""/>
    <s v=""/>
    <s v=""/>
    <s v=""/>
    <s v=""/>
    <s v=""/>
    <s v=""/>
    <s v=""/>
    <s v=""/>
    <s v="Au crescut în mică măsură"/>
    <s v=""/>
    <s v="În mică măsură"/>
    <s v=""/>
    <x v="3"/>
    <x v="0"/>
    <x v="0"/>
    <x v="0"/>
    <x v="0"/>
    <x v="0"/>
    <x v="0"/>
    <x v="0"/>
    <x v="0"/>
    <x v="0"/>
    <x v="0"/>
    <x v="0"/>
    <x v="0"/>
    <x v="0"/>
    <x v="0"/>
    <x v="0"/>
    <x v="0"/>
    <x v="0"/>
    <x v="0"/>
    <x v="0"/>
    <x v="0"/>
    <x v="0"/>
    <x v="0"/>
    <x v="0"/>
    <x v="0"/>
    <s v=""/>
    <s v="Da, efecte neașteptate pozitive"/>
    <s v=""/>
    <s v=""/>
    <s v="În mare măsură"/>
    <s v=""/>
    <s v="Da, factori pozitivi"/>
    <s v=""/>
    <s v=""/>
    <s v="Da, factori negativi"/>
    <s v=""/>
    <s v=""/>
  </r>
  <r>
    <d v="2021-03-11T05:18:23"/>
    <d v="2021-03-11T05:21:12"/>
    <s v="IP Address"/>
    <s v="89.121.237.130"/>
    <n v="100"/>
    <n v="169"/>
    <s v="True"/>
    <d v="2021-03-11T05:21:13"/>
    <s v="R_2cCmLWSb7K6KHiC"/>
    <s v=""/>
    <s v=""/>
    <s v="dandospina@yahoo.com"/>
    <s v=""/>
    <n v="45.100906372070313"/>
    <n v="24.358993530273438"/>
    <s v="email"/>
    <s v="RO"/>
    <s v="Instituție publică"/>
    <s v=""/>
    <s v="Da"/>
    <s v="Achiziții publice, conflict de interese și incompatibilități"/>
    <s v=""/>
    <s v=""/>
    <s v=""/>
    <s v=""/>
    <s v=""/>
    <s v=""/>
    <s v=""/>
    <s v=""/>
    <s v=""/>
    <s v=""/>
    <s v=""/>
    <s v=""/>
    <s v=""/>
    <s v="Au crescut în mică măsură"/>
    <s v=""/>
    <s v="În mică măsură"/>
    <s v=""/>
    <x v="3"/>
    <x v="0"/>
    <x v="0"/>
    <x v="0"/>
    <x v="0"/>
    <x v="0"/>
    <x v="0"/>
    <x v="0"/>
    <x v="0"/>
    <x v="0"/>
    <x v="0"/>
    <x v="0"/>
    <x v="0"/>
    <x v="0"/>
    <x v="0"/>
    <x v="0"/>
    <x v="0"/>
    <x v="0"/>
    <x v="0"/>
    <x v="0"/>
    <x v="0"/>
    <x v="0"/>
    <x v="0"/>
    <x v="0"/>
    <x v="0"/>
    <s v=""/>
    <s v="Nu am observat alte efecte"/>
    <s v=""/>
    <s v=""/>
    <s v="În mare măsură"/>
    <s v=""/>
    <s v="Nu"/>
    <s v=""/>
    <s v=""/>
    <s v="Nu"/>
    <s v=""/>
    <s v=""/>
  </r>
  <r>
    <d v="2021-03-11T06:14:51"/>
    <d v="2021-03-11T06:21:32"/>
    <s v="IP Address"/>
    <s v="213.177.24.82"/>
    <n v="100"/>
    <n v="401"/>
    <s v="True"/>
    <d v="2021-03-11T06:21:34"/>
    <s v="R_2rbT5uh9bES0Vc5"/>
    <s v=""/>
    <s v=""/>
    <s v="corina.chitea@anfp.gov.ro"/>
    <s v=""/>
    <n v="47.166702270507813"/>
    <n v="27.600006103515625"/>
    <s v="email"/>
    <s v="RO"/>
    <s v="Instituție publică"/>
    <s v=""/>
    <s v="Da"/>
    <s v="Achiziții publice, conflict de interese și incompatibilități"/>
    <s v=""/>
    <s v=""/>
    <s v=""/>
    <s v=""/>
    <s v=""/>
    <s v=""/>
    <s v=""/>
    <s v=""/>
    <s v=""/>
    <s v=""/>
    <s v=""/>
    <s v=""/>
    <s v=""/>
    <s v="Au crescut în mare măsură"/>
    <s v="grad sporit de competenta in calitate de membru in cadrul comisiilor de evaluare oferte"/>
    <s v="În foarte mică măsură"/>
    <s v="am dobandit cunostinte din studiul individual, nu am urmat cursuri pe domeniul indicat"/>
    <x v="3"/>
    <x v="0"/>
    <x v="0"/>
    <x v="0"/>
    <x v="0"/>
    <x v="0"/>
    <x v="0"/>
    <x v="0"/>
    <x v="0"/>
    <x v="0"/>
    <x v="0"/>
    <x v="0"/>
    <x v="0"/>
    <x v="0"/>
    <x v="0"/>
    <x v="0"/>
    <x v="0"/>
    <x v="0"/>
    <x v="0"/>
    <x v="0"/>
    <x v="0"/>
    <x v="0"/>
    <x v="0"/>
    <x v="0"/>
    <x v="0"/>
    <s v=""/>
    <s v="Nu știu"/>
    <s v=""/>
    <s v=""/>
    <s v="Nu știu / Nu răspund"/>
    <s v=""/>
    <s v="Nu știu / Nu răspund"/>
    <s v=""/>
    <s v=""/>
    <s v="Nu știu / Nu răspund"/>
    <s v=""/>
    <s v=""/>
  </r>
  <r>
    <d v="2021-03-12T06:09:09"/>
    <d v="2021-03-12T06:11:31"/>
    <s v="IP Address"/>
    <s v="109.166.133.64"/>
    <n v="100"/>
    <n v="141"/>
    <s v="True"/>
    <d v="2021-03-12T06:11:32"/>
    <s v="R_1CazkMF5D3sPIav"/>
    <s v=""/>
    <s v=""/>
    <s v="aurelstan@gmail.com"/>
    <s v=""/>
    <n v="44.429092407226563"/>
    <n v="26.100601196289063"/>
    <s v="email"/>
    <s v="RO"/>
    <s v="Instituție publică"/>
    <s v=""/>
    <s v="Da"/>
    <s v="Achiziții publice, conflict de interese și incompatibilități"/>
    <s v=""/>
    <s v=""/>
    <s v=""/>
    <s v=""/>
    <s v=""/>
    <s v=""/>
    <s v=""/>
    <s v=""/>
    <s v=""/>
    <s v=""/>
    <s v=""/>
    <s v=""/>
    <s v=""/>
    <s v="Au crescut în mică măsură"/>
    <s v=""/>
    <s v="În mică măsură"/>
    <s v=""/>
    <x v="3"/>
    <x v="0"/>
    <x v="0"/>
    <x v="0"/>
    <x v="0"/>
    <x v="0"/>
    <x v="0"/>
    <x v="0"/>
    <x v="0"/>
    <x v="0"/>
    <x v="0"/>
    <x v="0"/>
    <x v="0"/>
    <x v="0"/>
    <x v="0"/>
    <x v="0"/>
    <x v="0"/>
    <x v="0"/>
    <x v="0"/>
    <x v="0"/>
    <x v="0"/>
    <x v="0"/>
    <x v="0"/>
    <x v="0"/>
    <x v="0"/>
    <s v=""/>
    <s v="Da, efecte neașteptate pozitive"/>
    <s v=""/>
    <s v=""/>
    <s v="În mică măsură"/>
    <s v=""/>
    <s v="Nu știu / Nu răspund"/>
    <s v=""/>
    <s v=""/>
    <s v="Nu știu / Nu răspund"/>
    <s v=""/>
    <s v=""/>
  </r>
  <r>
    <d v="2021-03-15T03:24:24"/>
    <d v="2021-03-15T03:38:57"/>
    <s v="IP Address"/>
    <s v="213.177.4.234"/>
    <n v="100"/>
    <n v="873"/>
    <s v="True"/>
    <d v="2021-03-15T03:39:00"/>
    <s v="R_0SAvm81O62QQ1Hz"/>
    <s v=""/>
    <s v=""/>
    <s v="irina.nichifor@fonduri-ue.ro"/>
    <s v=""/>
    <n v="44.429092407226563"/>
    <n v="26.100601196289063"/>
    <s v="email"/>
    <s v="RO"/>
    <s v="Instituție publică"/>
    <s v=""/>
    <s v="Da"/>
    <s v="Achiziții publice, conflict de interese și incompatibilități,Altele. Vă rugăm să specificați:"/>
    <s v="“Implementarea tehnică și financiară/monitorizarea /controlul proiectelor”"/>
    <s v=""/>
    <s v=""/>
    <s v=""/>
    <s v=""/>
    <s v=""/>
    <s v=""/>
    <s v=""/>
    <s v=""/>
    <s v=""/>
    <s v=""/>
    <s v=""/>
    <s v=""/>
    <s v="Au crescut în mică măsură"/>
    <s v="Cursul mi-a adus cateva exemple practice utile, dar progresul personal l-am obtinut prin studiu/informare personala"/>
    <s v="În mică măsură"/>
    <s v="Am inteles detaliat continutul unei documentatii de achizitie publica si ce implica elaborarea unui caiet de sarcini"/>
    <x v="3"/>
    <x v="0"/>
    <x v="0"/>
    <x v="0"/>
    <x v="0"/>
    <x v="0"/>
    <x v="0"/>
    <x v="0"/>
    <x v="0"/>
    <x v="0"/>
    <x v="0"/>
    <x v="0"/>
    <x v="0"/>
    <x v="0"/>
    <x v="0"/>
    <x v="0"/>
    <x v="0"/>
    <x v="0"/>
    <x v="0"/>
    <x v="0"/>
    <x v="0"/>
    <x v="0"/>
    <x v="0"/>
    <x v="0"/>
    <x v="0"/>
    <s v=""/>
    <s v="Da, efecte neașteptate pozitive"/>
    <s v="Am gasit solutii pentru fundamentarea unor sectiuni in caietul de sarcini"/>
    <s v=""/>
    <s v="În mare măsură"/>
    <s v="Aplicarea practica a acestora determina insusirea pe termen lung"/>
    <s v="Da, factori pozitivi"/>
    <s v="procesul de raportare corelat cu planul achizitiilor publice din proiect"/>
    <s v=""/>
    <s v="Nu știu / Nu răspund"/>
    <s v=""/>
    <s v=""/>
  </r>
  <r>
    <d v="2021-03-17T01:15:59"/>
    <d v="2021-03-17T01:19:56"/>
    <s v="IP Address"/>
    <s v="89.35.192.238"/>
    <n v="100"/>
    <n v="237"/>
    <s v="True"/>
    <d v="2021-03-17T01:19:59"/>
    <s v="R_pL95cN4QLf9GEjn"/>
    <s v=""/>
    <s v=""/>
    <s v="mihu.teodora@mmanpis.ro"/>
    <s v=""/>
    <n v="46.343597412109375"/>
    <n v="25.796493530273438"/>
    <s v="email"/>
    <s v="RO"/>
    <s v="Instituție publică"/>
    <s v=""/>
    <s v="Da"/>
    <s v="Achiziții publice, conflict de interese și incompatibilități"/>
    <s v=""/>
    <s v=""/>
    <s v=""/>
    <s v=""/>
    <s v=""/>
    <s v=""/>
    <s v=""/>
    <s v=""/>
    <s v=""/>
    <s v=""/>
    <s v=""/>
    <s v=""/>
    <s v=""/>
    <s v="Au crescut în mică măsură"/>
    <s v=""/>
    <s v="În mică măsură"/>
    <s v=""/>
    <x v="3"/>
    <x v="0"/>
    <x v="0"/>
    <x v="0"/>
    <x v="0"/>
    <x v="0"/>
    <x v="0"/>
    <x v="0"/>
    <x v="0"/>
    <x v="0"/>
    <x v="0"/>
    <x v="0"/>
    <x v="0"/>
    <x v="0"/>
    <x v="0"/>
    <x v="0"/>
    <x v="0"/>
    <x v="0"/>
    <x v="0"/>
    <x v="0"/>
    <x v="0"/>
    <x v="0"/>
    <x v="0"/>
    <x v="0"/>
    <x v="0"/>
    <s v=""/>
    <s v="Nu am observat alte efecte"/>
    <s v=""/>
    <s v=""/>
    <s v="În mică măsură"/>
    <s v="nu am"/>
    <s v="Nu"/>
    <s v=""/>
    <s v=""/>
    <s v="Nu"/>
    <s v=""/>
    <s v=""/>
  </r>
  <r>
    <d v="2021-03-18T05:16:05"/>
    <d v="2021-03-18T05:23:51"/>
    <s v="IP Address"/>
    <s v="109.98.91.50"/>
    <n v="100"/>
    <n v="466"/>
    <s v="True"/>
    <d v="2021-03-18T05:23:52"/>
    <s v="R_2f8yNkJmqKTGH9u"/>
    <s v=""/>
    <s v=""/>
    <s v="achizitii@primariagrosi.ro"/>
    <s v=""/>
    <n v="47.657302856445313"/>
    <n v="23.568099975585938"/>
    <s v="email"/>
    <s v="RO"/>
    <s v="Instituție publică"/>
    <s v=""/>
    <s v="Da"/>
    <s v="Achiziții publice, conflict de interese și incompatibilități"/>
    <s v=""/>
    <s v=""/>
    <s v=""/>
    <s v=""/>
    <s v=""/>
    <s v=""/>
    <s v=""/>
    <s v=""/>
    <s v=""/>
    <s v=""/>
    <s v=""/>
    <s v=""/>
    <s v=""/>
    <s v="Au crescut în mică măsură"/>
    <s v="Am încercat să aplic conceptele predate la aceste cursuri, în mod special cel al transparenței proceselor de achiziție publică, în măsura în care mi s-a permis."/>
    <s v="În mică măsură"/>
    <s v="Înțelegerea instrumentelor de lucru puse la dispoziție de ANAP"/>
    <x v="3"/>
    <x v="0"/>
    <x v="0"/>
    <x v="0"/>
    <x v="0"/>
    <x v="0"/>
    <x v="0"/>
    <x v="0"/>
    <x v="0"/>
    <x v="0"/>
    <x v="0"/>
    <x v="0"/>
    <x v="0"/>
    <x v="0"/>
    <x v="0"/>
    <x v="0"/>
    <x v="0"/>
    <x v="0"/>
    <x v="0"/>
    <x v="0"/>
    <x v="0"/>
    <x v="0"/>
    <x v="0"/>
    <x v="0"/>
    <x v="0"/>
    <s v=""/>
    <s v="Da, efecte neașteptate negative"/>
    <s v=""/>
    <s v="Nu pot scrie aici"/>
    <s v="În foarte mică măsură"/>
    <s v="Nu pot menționa"/>
    <s v="Nu"/>
    <s v=""/>
    <s v=""/>
    <s v="Da, factori negativi"/>
    <s v=""/>
    <s v="Nu pot scrie aici"/>
  </r>
  <r>
    <d v="2021-03-11T05:59:42"/>
    <d v="2021-03-11T06:04:05"/>
    <s v="IP Address"/>
    <s v="217.156.52.251"/>
    <n v="100"/>
    <n v="263"/>
    <s v="True"/>
    <d v="2021-03-11T06:04:06"/>
    <s v="R_UQPmXQ86c81J8vD"/>
    <s v=""/>
    <s v=""/>
    <s v="alexandra.plescan@mfinante.gov.ro"/>
    <s v=""/>
    <n v="44.402206420898438"/>
    <n v="26.062393188476563"/>
    <s v="email"/>
    <s v="RO"/>
    <s v="Instituție publică"/>
    <s v=""/>
    <s v="Da"/>
    <s v="Achiziții publice, conflict de interese și incompatibilități"/>
    <s v=""/>
    <s v=""/>
    <s v=""/>
    <s v=""/>
    <s v=""/>
    <s v=""/>
    <s v=""/>
    <s v=""/>
    <s v=""/>
    <s v=""/>
    <s v=""/>
    <s v=""/>
    <s v=""/>
    <s v="Au crescut în mică măsură"/>
    <s v=""/>
    <s v="În foarte mică măsură"/>
    <s v=""/>
    <x v="4"/>
    <x v="0"/>
    <x v="0"/>
    <x v="0"/>
    <x v="0"/>
    <x v="0"/>
    <x v="0"/>
    <x v="0"/>
    <x v="0"/>
    <x v="0"/>
    <x v="0"/>
    <x v="0"/>
    <x v="0"/>
    <x v="0"/>
    <x v="0"/>
    <x v="0"/>
    <x v="0"/>
    <x v="0"/>
    <x v="0"/>
    <x v="0"/>
    <x v="0"/>
    <x v="0"/>
    <x v="0"/>
    <x v="0"/>
    <x v="0"/>
    <s v=""/>
    <s v="Nu am observat alte efecte"/>
    <s v=""/>
    <s v=""/>
    <s v="În foarte mică măsură"/>
    <s v=""/>
    <s v="Nu știu / Nu răspund"/>
    <s v=""/>
    <s v=""/>
    <s v="Nu"/>
    <s v=""/>
    <s v=""/>
  </r>
  <r>
    <d v="2021-03-10T06:05:14"/>
    <d v="2021-03-10T06:10:21"/>
    <s v="IP Address"/>
    <s v="109.97.168.27"/>
    <n v="100"/>
    <n v="307"/>
    <s v="True"/>
    <d v="2021-03-10T06:10:22"/>
    <s v="R_2YGnf4IvWJxZSAa"/>
    <s v=""/>
    <s v=""/>
    <s v="roxana_iacob@yahoo.com"/>
    <s v=""/>
    <n v="44.429092407226563"/>
    <n v="26.100601196289063"/>
    <s v="email"/>
    <s v="RO"/>
    <s v="ONG"/>
    <s v=""/>
    <s v="Da"/>
    <s v="Achiziții publice, conflict de interese și incompatibilități"/>
    <s v=""/>
    <s v=""/>
    <s v=""/>
    <s v=""/>
    <s v=""/>
    <s v=""/>
    <s v=""/>
    <s v=""/>
    <s v=""/>
    <s v=""/>
    <s v=""/>
    <s v=""/>
    <s v=""/>
    <s v="Au crescut în mică măsură"/>
    <s v="Interes in ceea ce privește dezbaterile pe teme privitoare la modificări in domeniul achiztiilor; interes pentru intelegerea unor studii de caz."/>
    <s v="În mare măsură"/>
    <s v=""/>
    <x v="5"/>
    <x v="0"/>
    <x v="0"/>
    <x v="0"/>
    <x v="0"/>
    <x v="0"/>
    <x v="0"/>
    <x v="0"/>
    <x v="0"/>
    <x v="0"/>
    <x v="0"/>
    <x v="0"/>
    <x v="0"/>
    <x v="0"/>
    <x v="0"/>
    <x v="0"/>
    <x v="0"/>
    <x v="0"/>
    <x v="0"/>
    <x v="0"/>
    <x v="0"/>
    <x v="0"/>
    <x v="0"/>
    <x v="0"/>
    <x v="0"/>
    <s v=""/>
    <s v="Nu am observat alte efecte"/>
    <s v=""/>
    <s v=""/>
    <s v="În mare măsură"/>
    <s v="Domeniu foarte vast, cu o dinamica specifica, ce necesita informare permanenta."/>
    <s v="Nu"/>
    <s v=""/>
    <s v=""/>
    <s v="Nu știu / Nu răspund"/>
    <s v=""/>
    <s v=""/>
  </r>
  <r>
    <d v="2021-03-11T02:04:54"/>
    <d v="2021-03-11T02:09:30"/>
    <s v="IP Address"/>
    <s v="188.26.8.150"/>
    <n v="100"/>
    <n v="275"/>
    <s v="True"/>
    <d v="2021-03-11T02:09:31"/>
    <s v="R_2gV1wFBwmcEDBvj"/>
    <s v=""/>
    <s v=""/>
    <s v="amaliatirnoveanu@yahoo.com"/>
    <s v=""/>
    <n v="44.38330078125"/>
    <n v="26.166702270507813"/>
    <s v="email"/>
    <s v="RO"/>
    <s v="Instituție publică"/>
    <s v=""/>
    <s v="Da"/>
    <s v="Achiziții publice, conflict de interese și incompatibilități"/>
    <s v=""/>
    <s v=""/>
    <s v=""/>
    <s v=""/>
    <s v=""/>
    <s v=""/>
    <s v=""/>
    <s v=""/>
    <s v=""/>
    <s v=""/>
    <s v=""/>
    <s v=""/>
    <s v=""/>
    <s v="Au crescut în mare măsură"/>
    <s v="aprofundarea legislatiei in domeniul achizitiilor publice"/>
    <s v="În mare măsură"/>
    <s v="clarificare spete"/>
    <x v="5"/>
    <x v="0"/>
    <x v="0"/>
    <x v="0"/>
    <x v="0"/>
    <x v="0"/>
    <x v="0"/>
    <x v="0"/>
    <x v="0"/>
    <x v="0"/>
    <x v="0"/>
    <x v="0"/>
    <x v="0"/>
    <x v="0"/>
    <x v="0"/>
    <x v="0"/>
    <x v="0"/>
    <x v="0"/>
    <x v="0"/>
    <x v="0"/>
    <x v="0"/>
    <x v="0"/>
    <x v="0"/>
    <x v="0"/>
    <x v="0"/>
    <s v=""/>
    <s v="Nu am observat alte efecte"/>
    <s v=""/>
    <s v=""/>
    <s v="Nu știu / Nu răspund"/>
    <s v=""/>
    <s v="Nu"/>
    <s v=""/>
    <s v=""/>
    <s v="Nu"/>
    <s v=""/>
    <s v=""/>
  </r>
  <r>
    <m/>
    <m/>
    <m/>
    <m/>
    <m/>
    <m/>
    <m/>
    <m/>
    <m/>
    <m/>
    <m/>
    <m/>
    <m/>
    <m/>
    <m/>
    <m/>
    <m/>
    <m/>
    <m/>
    <m/>
    <m/>
    <m/>
    <m/>
    <m/>
    <m/>
    <m/>
    <m/>
    <m/>
    <m/>
    <m/>
    <m/>
    <m/>
    <m/>
    <m/>
    <m/>
    <m/>
    <m/>
    <m/>
    <x v="6"/>
    <x v="5"/>
    <x v="9"/>
    <x v="4"/>
    <x v="8"/>
    <x v="5"/>
    <x v="18"/>
    <x v="5"/>
    <x v="13"/>
    <x v="5"/>
    <x v="2"/>
    <x v="2"/>
    <x v="2"/>
    <x v="2"/>
    <x v="5"/>
    <x v="12"/>
    <x v="4"/>
    <x v="10"/>
    <x v="2"/>
    <x v="2"/>
    <x v="2"/>
    <x v="1"/>
    <x v="2"/>
    <x v="1"/>
    <x v="1"/>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5">
  <r>
    <d v="2021-02-24T06:16:09"/>
    <d v="2021-02-24T06:18:10"/>
    <s v="IP Address"/>
    <s v="86.122.127.6"/>
    <n v="100"/>
    <n v="121"/>
    <s v="True"/>
    <d v="2021-02-24T06:18:12"/>
    <s v="R_6J20pi0Obq4lzQR"/>
    <s v=""/>
    <s v=""/>
    <s v="gabi.chisu@apa-canal2000.ro"/>
    <s v=""/>
    <n v="44.850006103515625"/>
    <n v="24.866699218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6:17:57"/>
    <d v="2021-02-24T06:18:36"/>
    <s v="IP Address"/>
    <s v="213.177.4.50"/>
    <n v="100"/>
    <n v="39"/>
    <s v="True"/>
    <d v="2021-02-24T06:18:37"/>
    <s v="R_2YaGRFI2lGRv60y"/>
    <s v=""/>
    <s v=""/>
    <s v="coman.irina@ansvsa.ro"/>
    <s v=""/>
    <n v="44.49560546875"/>
    <n v="26.05380249023437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4T06:20:12"/>
    <d v="2021-02-24T06:20:50"/>
    <s v="IP Address"/>
    <s v="5.2.180.116"/>
    <n v="100"/>
    <n v="37"/>
    <s v="True"/>
    <d v="2021-02-24T06:20:51"/>
    <s v="R_Q5EcTvbkq1kpbTr"/>
    <s v=""/>
    <s v=""/>
    <s v="andreeamihaela.andrei@gmail.com"/>
    <s v=""/>
    <n v="44.946701049804688"/>
    <n v="26.0128021240234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6:21:27"/>
    <d v="2021-02-24T06:23:48"/>
    <s v="IP Address"/>
    <s v="213.177.21.202"/>
    <n v="100"/>
    <n v="140"/>
    <s v="True"/>
    <d v="2021-02-24T06:23:50"/>
    <s v="R_3nqrQsb9yAvxPBu"/>
    <s v=""/>
    <s v=""/>
    <s v="teodora.gheorghiu@gmail.com"/>
    <s v=""/>
    <n v="45.798995971679688"/>
    <n v="24.14349365234375"/>
    <s v="email"/>
    <s v="RO"/>
    <x v="0"/>
    <x v="0"/>
    <x v="2"/>
    <x v="1"/>
    <x v="1"/>
    <x v="0"/>
    <x v="0"/>
    <x v="0"/>
    <x v="0"/>
    <x v="0"/>
    <x v="0"/>
    <x v="0"/>
    <x v="0"/>
    <x v="0"/>
    <x v="0"/>
    <x v="0"/>
    <x v="0"/>
    <x v="0"/>
    <x v="0"/>
    <x v="0"/>
    <x v="0"/>
    <s v=""/>
    <s v=""/>
    <s v=""/>
    <s v=""/>
    <s v=""/>
    <s v=""/>
    <s v=""/>
    <s v=""/>
    <s v=""/>
    <s v=""/>
    <s v=""/>
    <s v=""/>
    <s v=""/>
    <s v=""/>
    <s v=""/>
    <s v=""/>
    <s v=""/>
    <s v=""/>
    <s v=""/>
    <s v=""/>
    <s v=""/>
    <s v=""/>
    <s v=""/>
    <s v=""/>
    <s v=""/>
    <x v="0"/>
    <x v="1"/>
    <x v="0"/>
    <x v="0"/>
    <x v="1"/>
    <x v="1"/>
    <x v="1"/>
    <x v="0"/>
    <x v="0"/>
    <x v="1"/>
    <x v="0"/>
    <x v="0"/>
  </r>
  <r>
    <d v="2021-02-24T06:23:03"/>
    <d v="2021-02-24T06:24:46"/>
    <s v="IP Address"/>
    <s v="109.96.245.32"/>
    <n v="100"/>
    <n v="102"/>
    <s v="True"/>
    <d v="2021-02-24T06:24:47"/>
    <s v="R_22Y2diiHLQ6Y8vr"/>
    <s v=""/>
    <s v=""/>
    <s v="diana.cacoveanu81@gmail.com"/>
    <s v=""/>
    <n v="45.113204956054688"/>
    <n v="23.913803100585938"/>
    <s v="email"/>
    <s v="RO"/>
    <x v="0"/>
    <x v="0"/>
    <x v="2"/>
    <x v="2"/>
    <x v="0"/>
    <x v="1"/>
    <x v="0"/>
    <x v="0"/>
    <x v="0"/>
    <x v="0"/>
    <x v="0"/>
    <x v="0"/>
    <x v="0"/>
    <x v="0"/>
    <x v="0"/>
    <x v="0"/>
    <x v="0"/>
    <x v="0"/>
    <x v="0"/>
    <x v="0"/>
    <x v="0"/>
    <s v=""/>
    <s v=""/>
    <s v=""/>
    <s v=""/>
    <s v=""/>
    <s v=""/>
    <s v=""/>
    <s v=""/>
    <s v=""/>
    <s v=""/>
    <s v=""/>
    <s v=""/>
    <s v=""/>
    <s v=""/>
    <s v=""/>
    <s v=""/>
    <s v=""/>
    <s v=""/>
    <s v=""/>
    <s v=""/>
    <s v=""/>
    <s v=""/>
    <s v=""/>
    <s v=""/>
    <s v=""/>
    <x v="0"/>
    <x v="1"/>
    <x v="0"/>
    <x v="0"/>
    <x v="2"/>
    <x v="0"/>
    <x v="2"/>
    <x v="0"/>
    <x v="0"/>
    <x v="2"/>
    <x v="0"/>
    <x v="0"/>
  </r>
  <r>
    <d v="2021-02-24T06:24:10"/>
    <d v="2021-02-24T06:27:27"/>
    <s v="IP Address"/>
    <s v="91.206.158.67"/>
    <n v="100"/>
    <n v="196"/>
    <s v="True"/>
    <d v="2021-02-24T06:27:29"/>
    <s v="R_3GeVi111r1uRmqG"/>
    <s v=""/>
    <s v=""/>
    <s v="dny_42@yahoo.com"/>
    <s v=""/>
    <n v="44.420501708984375"/>
    <n v="26.16900634765625"/>
    <s v="email"/>
    <s v="RO"/>
    <x v="0"/>
    <x v="0"/>
    <x v="2"/>
    <x v="3"/>
    <x v="0"/>
    <x v="0"/>
    <x v="0"/>
    <x v="0"/>
    <x v="0"/>
    <x v="0"/>
    <x v="0"/>
    <x v="0"/>
    <x v="0"/>
    <x v="0"/>
    <x v="0"/>
    <x v="0"/>
    <x v="0"/>
    <x v="1"/>
    <x v="0"/>
    <x v="0"/>
    <x v="0"/>
    <s v=""/>
    <s v=""/>
    <s v=""/>
    <s v=""/>
    <s v=""/>
    <s v=""/>
    <s v=""/>
    <s v=""/>
    <s v=""/>
    <s v=""/>
    <s v=""/>
    <s v=""/>
    <s v=""/>
    <s v=""/>
    <s v=""/>
    <s v=""/>
    <s v=""/>
    <s v=""/>
    <s v=""/>
    <s v=""/>
    <s v=""/>
    <s v=""/>
    <s v=""/>
    <s v=""/>
    <s v=""/>
    <x v="0"/>
    <x v="1"/>
    <x v="0"/>
    <x v="0"/>
    <x v="1"/>
    <x v="0"/>
    <x v="2"/>
    <x v="0"/>
    <x v="0"/>
    <x v="3"/>
    <x v="0"/>
    <x v="0"/>
  </r>
  <r>
    <d v="2021-02-24T06:27:25"/>
    <d v="2021-02-24T06:27:57"/>
    <s v="IP Address"/>
    <s v="86.105.216.130"/>
    <n v="100"/>
    <n v="32"/>
    <s v="True"/>
    <d v="2021-02-24T06:27:59"/>
    <s v="R_31iosQuH5D6vNEo"/>
    <s v=""/>
    <s v=""/>
    <s v="simona.negrila@rcc.ro"/>
    <s v=""/>
    <n v="44.49560546875"/>
    <n v="26.0538024902343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6:28:19"/>
    <d v="2021-02-24T06:29:00"/>
    <s v="IP Address"/>
    <s v="85.120.75.140"/>
    <n v="100"/>
    <n v="41"/>
    <s v="True"/>
    <d v="2021-02-24T06:29:01"/>
    <s v="R_2OIUD42mQlN0ziW"/>
    <s v=""/>
    <s v=""/>
    <s v="cristina.pop@gov.ro"/>
    <s v=""/>
    <n v="44.49560546875"/>
    <n v="26.053802490234375"/>
    <s v="email"/>
    <s v="RO"/>
    <x v="0"/>
    <x v="0"/>
    <x v="0"/>
    <x v="0"/>
    <x v="0"/>
    <x v="0"/>
    <x v="0"/>
    <x v="0"/>
    <x v="0"/>
    <x v="0"/>
    <x v="0"/>
    <x v="0"/>
    <x v="0"/>
    <x v="0"/>
    <x v="0"/>
    <x v="0"/>
    <x v="0"/>
    <x v="0"/>
    <x v="0"/>
    <x v="0"/>
    <x v="0"/>
    <s v=""/>
    <s v=""/>
    <s v=""/>
    <s v=""/>
    <s v=""/>
    <s v=""/>
    <s v=""/>
    <s v=""/>
    <s v=""/>
    <s v=""/>
    <s v=""/>
    <s v=""/>
    <s v=""/>
    <s v=""/>
    <s v=""/>
    <s v=""/>
    <s v=""/>
    <s v=""/>
    <s v=""/>
    <s v=""/>
    <s v=""/>
    <s v=""/>
    <s v=""/>
    <s v=""/>
    <s v=""/>
    <x v="0"/>
    <x v="0"/>
    <x v="0"/>
    <x v="0"/>
    <x v="3"/>
    <x v="0"/>
    <x v="0"/>
    <x v="0"/>
    <x v="0"/>
    <x v="0"/>
    <x v="0"/>
    <x v="0"/>
  </r>
  <r>
    <d v="2021-02-24T06:18:49"/>
    <d v="2021-02-24T06:29:51"/>
    <s v="IP Address"/>
    <s v="213.177.24.82"/>
    <n v="100"/>
    <n v="662"/>
    <s v="True"/>
    <d v="2021-02-24T06:29:53"/>
    <s v="R_1K73CzSFmayH7ge"/>
    <s v=""/>
    <s v=""/>
    <s v="florin.cochintu@anfp.gov.ro"/>
    <s v=""/>
    <n v="47.166702270507813"/>
    <n v="27.600006103515625"/>
    <s v="email"/>
    <s v="RO"/>
    <x v="0"/>
    <x v="0"/>
    <x v="2"/>
    <x v="4"/>
    <x v="0"/>
    <x v="0"/>
    <x v="0"/>
    <x v="0"/>
    <x v="0"/>
    <x v="0"/>
    <x v="0"/>
    <x v="0"/>
    <x v="0"/>
    <x v="0"/>
    <x v="0"/>
    <x v="0"/>
    <x v="0"/>
    <x v="0"/>
    <x v="0"/>
    <x v="0"/>
    <x v="0"/>
    <s v=""/>
    <s v=""/>
    <s v=""/>
    <s v=""/>
    <s v=""/>
    <s v="Au crescut în mare măsură"/>
    <s v="Participarea ca membru  activ in cadrul unui proiect."/>
    <s v="În foarte mare măsură"/>
    <s v="Invatarea si aprofundarea acestor cunostiinte, pentru elaborarea cererilor de finantare si de rambursare si a rapoartelor de progres"/>
    <s v="În mare măsură"/>
    <s v=""/>
    <s v=""/>
    <s v=""/>
    <s v=""/>
    <s v=""/>
    <s v=""/>
    <s v=""/>
    <s v=""/>
    <s v=""/>
    <s v=""/>
    <s v=""/>
    <s v=""/>
    <s v=""/>
    <s v=""/>
    <s v=""/>
    <x v="0"/>
    <x v="1"/>
    <x v="0"/>
    <x v="0"/>
    <x v="1"/>
    <x v="2"/>
    <x v="3"/>
    <x v="1"/>
    <x v="0"/>
    <x v="4"/>
    <x v="0"/>
    <x v="1"/>
  </r>
  <r>
    <d v="2021-02-24T06:29:17"/>
    <d v="2021-02-24T06:30:33"/>
    <s v="IP Address"/>
    <s v="5.2.177.158"/>
    <n v="100"/>
    <n v="76"/>
    <s v="True"/>
    <d v="2021-02-24T06:30:34"/>
    <s v="R_32SbcTVTn8jvf5j"/>
    <s v=""/>
    <s v=""/>
    <s v="laura17viorica@hotmail.com"/>
    <s v=""/>
    <n v="47.199996948242188"/>
    <n v="23.05000305175781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4T06:29:52"/>
    <d v="2021-02-24T06:30:35"/>
    <s v="Spam"/>
    <s v="5.2.177.158"/>
    <n v="100"/>
    <n v="42"/>
    <s v="True"/>
    <d v="2021-02-24T06:30:36"/>
    <s v="R_3PGHcQVvtEr10Q5"/>
    <s v=""/>
    <s v=""/>
    <s v="florinioan10@yahoo.com"/>
    <s v=""/>
    <n v="47.199996948242188"/>
    <n v="23.05000305175781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4T06:30:45"/>
    <d v="2021-02-24T06:31:57"/>
    <s v="IP Address"/>
    <s v="92.81.149.246"/>
    <n v="100"/>
    <n v="72"/>
    <s v="True"/>
    <d v="2021-02-24T06:31:58"/>
    <s v="R_2eVGNG6myGMeIwo"/>
    <s v=""/>
    <s v=""/>
    <s v="ispasveraana@yahoo.com"/>
    <s v=""/>
    <n v="45.753692626953125"/>
    <n v="21.2256927490234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6:28:39"/>
    <d v="2021-02-24T06:31:58"/>
    <s v="IP Address"/>
    <s v="5.14.154.240"/>
    <n v="100"/>
    <n v="199"/>
    <s v="True"/>
    <d v="2021-02-24T06:31:59"/>
    <s v="R_Zs3jycFuLlWR0ul"/>
    <s v=""/>
    <s v=""/>
    <s v="alex112nms@gmail.com"/>
    <s v=""/>
    <n v="44.180694580078125"/>
    <n v="28.634292602539063"/>
    <s v="email"/>
    <s v="RO"/>
    <x v="0"/>
    <x v="0"/>
    <x v="2"/>
    <x v="5"/>
    <x v="0"/>
    <x v="0"/>
    <x v="0"/>
    <x v="0"/>
    <x v="0"/>
    <x v="0"/>
    <x v="0"/>
    <x v="0"/>
    <x v="0"/>
    <x v="0"/>
    <x v="0"/>
    <x v="0"/>
    <x v="0"/>
    <x v="0"/>
    <x v="0"/>
    <x v="0"/>
    <x v="0"/>
    <s v=""/>
    <s v=""/>
    <s v=""/>
    <s v=""/>
    <s v=""/>
    <s v=""/>
    <s v=""/>
    <s v=""/>
    <s v=""/>
    <s v=""/>
    <s v=""/>
    <s v=""/>
    <s v=""/>
    <s v=""/>
    <s v="Nu s-au modificat"/>
    <s v=""/>
    <s v=""/>
    <s v=""/>
    <s v=""/>
    <s v=""/>
    <s v=""/>
    <s v=""/>
    <s v=""/>
    <s v=""/>
    <s v=""/>
    <x v="0"/>
    <x v="1"/>
    <x v="0"/>
    <x v="0"/>
    <x v="4"/>
    <x v="0"/>
    <x v="2"/>
    <x v="0"/>
    <x v="0"/>
    <x v="2"/>
    <x v="0"/>
    <x v="0"/>
  </r>
  <r>
    <d v="2021-02-24T06:31:16"/>
    <d v="2021-02-24T06:31:58"/>
    <s v="IP Address"/>
    <s v="5.13.135.231"/>
    <n v="100"/>
    <n v="42"/>
    <s v="True"/>
    <d v="2021-02-24T06:32:00"/>
    <s v="R_1MSsHuGdmxqYepv"/>
    <s v=""/>
    <s v=""/>
    <s v="ciprian.filoti@adrse.ro"/>
    <s v=""/>
    <n v="45.458694458007813"/>
    <n v="28.057998657226563"/>
    <s v="email"/>
    <s v="RO"/>
    <x v="1"/>
    <x v="0"/>
    <x v="0"/>
    <x v="0"/>
    <x v="0"/>
    <x v="0"/>
    <x v="0"/>
    <x v="0"/>
    <x v="0"/>
    <x v="0"/>
    <x v="0"/>
    <x v="0"/>
    <x v="0"/>
    <x v="0"/>
    <x v="0"/>
    <x v="0"/>
    <x v="0"/>
    <x v="0"/>
    <x v="0"/>
    <x v="0"/>
    <x v="0"/>
    <s v=""/>
    <s v=""/>
    <s v=""/>
    <s v=""/>
    <s v=""/>
    <s v=""/>
    <s v=""/>
    <s v=""/>
    <s v=""/>
    <s v=""/>
    <s v=""/>
    <s v=""/>
    <s v=""/>
    <s v=""/>
    <s v=""/>
    <s v=""/>
    <s v=""/>
    <s v=""/>
    <s v=""/>
    <s v=""/>
    <s v=""/>
    <s v=""/>
    <s v=""/>
    <s v=""/>
    <s v=""/>
    <x v="0"/>
    <x v="0"/>
    <x v="0"/>
    <x v="0"/>
    <x v="0"/>
    <x v="0"/>
    <x v="0"/>
    <x v="0"/>
    <x v="0"/>
    <x v="0"/>
    <x v="0"/>
    <x v="0"/>
  </r>
  <r>
    <d v="2021-02-24T06:28:29"/>
    <d v="2021-02-24T06:32:01"/>
    <s v="IP Address"/>
    <s v="213.177.24.82"/>
    <n v="100"/>
    <n v="211"/>
    <s v="True"/>
    <d v="2021-02-24T06:32:02"/>
    <s v="R_3LYFRXQ0VV3aBy4"/>
    <s v=""/>
    <s v=""/>
    <s v="paula.vitriuc@anfp.gov.ro"/>
    <s v=""/>
    <n v="47.166702270507813"/>
    <n v="27.600006103515625"/>
    <s v="email"/>
    <s v="RO"/>
    <x v="0"/>
    <x v="0"/>
    <x v="2"/>
    <x v="6"/>
    <x v="0"/>
    <x v="0"/>
    <x v="0"/>
    <x v="0"/>
    <x v="0"/>
    <x v="0"/>
    <x v="0"/>
    <x v="0"/>
    <x v="0"/>
    <x v="0"/>
    <x v="0"/>
    <x v="0"/>
    <x v="0"/>
    <x v="0"/>
    <x v="0"/>
    <x v="0"/>
    <x v="0"/>
    <s v=""/>
    <s v=""/>
    <s v=""/>
    <s v=""/>
    <s v=""/>
    <s v="Au crescut în mică măsură"/>
    <s v=""/>
    <s v="În mică măsură"/>
    <s v=""/>
    <s v="În mică măsură"/>
    <s v=""/>
    <s v=""/>
    <s v=""/>
    <s v=""/>
    <s v=""/>
    <s v=""/>
    <s v=""/>
    <s v=""/>
    <s v=""/>
    <s v=""/>
    <s v=""/>
    <s v=""/>
    <s v=""/>
    <s v=""/>
    <s v=""/>
    <x v="0"/>
    <x v="1"/>
    <x v="0"/>
    <x v="0"/>
    <x v="1"/>
    <x v="0"/>
    <x v="3"/>
    <x v="0"/>
    <x v="0"/>
    <x v="4"/>
    <x v="0"/>
    <x v="2"/>
  </r>
  <r>
    <d v="2021-02-24T06:27:22"/>
    <d v="2021-02-24T06:32:52"/>
    <s v="IP Address"/>
    <s v="92.82.150.132"/>
    <n v="100"/>
    <n v="330"/>
    <s v="True"/>
    <d v="2021-02-24T06:32:53"/>
    <s v="R_2P75dMGRPhK8uG5"/>
    <s v=""/>
    <s v=""/>
    <s v="vali.vornicu@ms.ro"/>
    <s v=""/>
    <n v="47.350006103515625"/>
    <n v="25.36669921875"/>
    <s v="email"/>
    <s v="RO"/>
    <x v="0"/>
    <x v="0"/>
    <x v="2"/>
    <x v="1"/>
    <x v="2"/>
    <x v="0"/>
    <x v="0"/>
    <x v="0"/>
    <x v="0"/>
    <x v="0"/>
    <x v="0"/>
    <x v="0"/>
    <x v="0"/>
    <x v="0"/>
    <x v="0"/>
    <x v="0"/>
    <x v="0"/>
    <x v="0"/>
    <x v="0"/>
    <x v="0"/>
    <x v="0"/>
    <s v=""/>
    <s v=""/>
    <s v=""/>
    <s v=""/>
    <s v=""/>
    <s v=""/>
    <s v=""/>
    <s v=""/>
    <s v=""/>
    <s v=""/>
    <s v=""/>
    <s v=""/>
    <s v=""/>
    <s v=""/>
    <s v=""/>
    <s v=""/>
    <s v=""/>
    <s v=""/>
    <s v=""/>
    <s v=""/>
    <s v=""/>
    <s v=""/>
    <s v=""/>
    <s v=""/>
    <s v=""/>
    <x v="0"/>
    <x v="2"/>
    <x v="1"/>
    <x v="0"/>
    <x v="1"/>
    <x v="3"/>
    <x v="3"/>
    <x v="0"/>
    <x v="0"/>
    <x v="3"/>
    <x v="0"/>
    <x v="0"/>
  </r>
  <r>
    <d v="2021-02-24T06:29:59"/>
    <d v="2021-02-24T06:33:05"/>
    <s v="IP Address"/>
    <s v="217.156.34.93"/>
    <n v="100"/>
    <n v="185"/>
    <s v="True"/>
    <d v="2021-02-24T06:33:06"/>
    <s v="R_3oGC6ukKYaJbOjO"/>
    <s v=""/>
    <s v=""/>
    <s v="florina.catanoiu@gmail.com"/>
    <s v=""/>
    <n v="45.699996948242188"/>
    <n v="27.183303833007813"/>
    <s v="email"/>
    <s v="RO"/>
    <x v="0"/>
    <x v="0"/>
    <x v="2"/>
    <x v="1"/>
    <x v="3"/>
    <x v="0"/>
    <x v="0"/>
    <x v="0"/>
    <x v="0"/>
    <x v="0"/>
    <x v="0"/>
    <x v="0"/>
    <x v="0"/>
    <x v="0"/>
    <x v="0"/>
    <x v="0"/>
    <x v="0"/>
    <x v="0"/>
    <x v="0"/>
    <x v="0"/>
    <x v="0"/>
    <s v=""/>
    <s v=""/>
    <s v=""/>
    <s v=""/>
    <s v=""/>
    <s v=""/>
    <s v=""/>
    <s v=""/>
    <s v=""/>
    <s v=""/>
    <s v=""/>
    <s v=""/>
    <s v=""/>
    <s v=""/>
    <s v=""/>
    <s v=""/>
    <s v=""/>
    <s v=""/>
    <s v=""/>
    <s v=""/>
    <s v=""/>
    <s v=""/>
    <s v=""/>
    <s v=""/>
    <s v=""/>
    <x v="0"/>
    <x v="2"/>
    <x v="2"/>
    <x v="0"/>
    <x v="5"/>
    <x v="4"/>
    <x v="1"/>
    <x v="0"/>
    <x v="0"/>
    <x v="1"/>
    <x v="0"/>
    <x v="0"/>
  </r>
  <r>
    <d v="2021-02-24T06:36:41"/>
    <d v="2021-02-24T06:37:08"/>
    <s v="IP Address"/>
    <s v="213.177.15.122"/>
    <n v="100"/>
    <n v="27"/>
    <s v="True"/>
    <d v="2021-02-24T06:37:09"/>
    <s v="R_1MPT0fihK9gJ306"/>
    <s v=""/>
    <s v=""/>
    <s v="raluca.marin@portal-braila.ro"/>
    <s v=""/>
    <n v="45.266693115234375"/>
    <n v="27.98330688476562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4T06:30:21"/>
    <d v="2021-02-24T06:38:11"/>
    <s v="IP Address"/>
    <s v="46.243.116.135"/>
    <n v="100"/>
    <n v="469"/>
    <s v="True"/>
    <d v="2021-02-24T06:38:12"/>
    <s v="R_C38t4kH50h7caIN"/>
    <s v=""/>
    <s v=""/>
    <s v="corina.lungu@eli-np.ro"/>
    <s v=""/>
    <n v="44.344192504882813"/>
    <n v="26.031692504882813"/>
    <s v="email"/>
    <s v="RO"/>
    <x v="2"/>
    <x v="1"/>
    <x v="2"/>
    <x v="3"/>
    <x v="0"/>
    <x v="0"/>
    <x v="0"/>
    <x v="0"/>
    <x v="0"/>
    <x v="0"/>
    <x v="0"/>
    <x v="0"/>
    <x v="0"/>
    <x v="0"/>
    <x v="0"/>
    <x v="0"/>
    <x v="0"/>
    <x v="1"/>
    <x v="0"/>
    <x v="0"/>
    <x v="0"/>
    <s v=""/>
    <s v=""/>
    <s v=""/>
    <s v=""/>
    <s v=""/>
    <s v=""/>
    <s v=""/>
    <s v=""/>
    <s v=""/>
    <s v=""/>
    <s v=""/>
    <s v=""/>
    <s v=""/>
    <s v=""/>
    <s v=""/>
    <s v=""/>
    <s v=""/>
    <s v=""/>
    <s v=""/>
    <s v=""/>
    <s v=""/>
    <s v=""/>
    <s v=""/>
    <s v=""/>
    <s v=""/>
    <x v="0"/>
    <x v="2"/>
    <x v="3"/>
    <x v="0"/>
    <x v="6"/>
    <x v="5"/>
    <x v="2"/>
    <x v="0"/>
    <x v="0"/>
    <x v="4"/>
    <x v="0"/>
    <x v="3"/>
  </r>
  <r>
    <d v="2021-02-24T06:33:19"/>
    <d v="2021-02-24T06:40:34"/>
    <s v="IP Address"/>
    <s v="5.2.174.99"/>
    <n v="100"/>
    <n v="435"/>
    <s v="True"/>
    <d v="2021-02-24T06:40:36"/>
    <s v="R_z7nfNUhSFt0lzZD"/>
    <s v=""/>
    <s v=""/>
    <s v="valisterta41@yahoo.com"/>
    <s v=""/>
    <n v="47.133193969726563"/>
    <n v="24.500106811523438"/>
    <s v="email"/>
    <s v="RO"/>
    <x v="0"/>
    <x v="0"/>
    <x v="2"/>
    <x v="7"/>
    <x v="0"/>
    <x v="2"/>
    <x v="1"/>
    <x v="1"/>
    <x v="1"/>
    <x v="0"/>
    <x v="0"/>
    <x v="0"/>
    <x v="0"/>
    <x v="0"/>
    <x v="0"/>
    <x v="0"/>
    <x v="0"/>
    <x v="0"/>
    <x v="0"/>
    <x v="0"/>
    <x v="0"/>
    <s v=""/>
    <s v=""/>
    <s v=""/>
    <s v=""/>
    <s v=""/>
    <s v=""/>
    <s v=""/>
    <s v=""/>
    <s v=""/>
    <s v=""/>
    <s v="Au crescut în mare măsură"/>
    <s v="AM PUS IN PRACTICA CUNOSTINTELE DOBANDITE , IN MARE MASURA SE RESPECTA LEGISLATIA SPECIFICA IN INSTITUTIA IN CARE LUCREZ "/>
    <s v="În foarte mare măsură"/>
    <s v="AM PUS IN PRACTICA CUNOSTINTELE DOBANDITE , IN MARE MASURA SE RESPECTA LEGISLATIA SPECIFICA IN INSTITUTIA IN CARE LUCREZ "/>
    <s v="Au crescut în mare măsură"/>
    <s v="AM REUSIT SA GESTIONEZ MULT MAI BINE DOCUMENTELE SPECIFICE IN ACEST DOMENIU , IN PROIECTELE DERULATE  DE INSTITUTIA IN CARE LUCREZ "/>
    <s v="În foarte mare măsură"/>
    <s v="AM REUSIT SA GESTIONEZ MULT MAI BINE DOCUMENTELE SPECIFICE IN ACEST DOMENIU , IN PROIECTELE DERULATE  DE INSTITUTIA IN CARE LUCREZ "/>
    <s v=""/>
    <s v=""/>
    <s v=""/>
    <s v=""/>
    <s v=""/>
    <s v=""/>
    <s v=""/>
    <x v="0"/>
    <x v="1"/>
    <x v="0"/>
    <x v="0"/>
    <x v="1"/>
    <x v="6"/>
    <x v="1"/>
    <x v="0"/>
    <x v="0"/>
    <x v="1"/>
    <x v="0"/>
    <x v="0"/>
  </r>
  <r>
    <d v="2021-02-24T06:32:59"/>
    <d v="2021-02-24T06:42:33"/>
    <s v="IP Address"/>
    <s v="89.136.23.197"/>
    <n v="100"/>
    <n v="573"/>
    <s v="True"/>
    <d v="2021-02-24T06:42:35"/>
    <s v="R_3EbgmnqT9671H5T"/>
    <s v=""/>
    <s v=""/>
    <s v="mariuss.maican@yahoo.com"/>
    <s v=""/>
    <n v="46.064102172851563"/>
    <n v="23.595306396484375"/>
    <s v="email"/>
    <s v="RO"/>
    <x v="0"/>
    <x v="0"/>
    <x v="2"/>
    <x v="8"/>
    <x v="0"/>
    <x v="0"/>
    <x v="0"/>
    <x v="0"/>
    <x v="0"/>
    <x v="1"/>
    <x v="1"/>
    <x v="1"/>
    <x v="1"/>
    <x v="1"/>
    <x v="1"/>
    <x v="1"/>
    <x v="1"/>
    <x v="0"/>
    <x v="0"/>
    <x v="0"/>
    <x v="0"/>
    <s v=""/>
    <s v=""/>
    <s v=""/>
    <s v=""/>
    <s v=""/>
    <s v="Au crescut în mare măsură"/>
    <s v=""/>
    <s v="În mare măsură"/>
    <s v=""/>
    <s v="În mare măsură"/>
    <s v=""/>
    <s v=""/>
    <s v=""/>
    <s v=""/>
    <s v=""/>
    <s v=""/>
    <s v=""/>
    <s v=""/>
    <s v=""/>
    <s v=""/>
    <s v=""/>
    <s v=""/>
    <s v=""/>
    <s v=""/>
    <s v=""/>
    <x v="0"/>
    <x v="2"/>
    <x v="0"/>
    <x v="0"/>
    <x v="5"/>
    <x v="7"/>
    <x v="3"/>
    <x v="2"/>
    <x v="0"/>
    <x v="3"/>
    <x v="1"/>
    <x v="0"/>
  </r>
  <r>
    <d v="2021-02-24T06:42:09"/>
    <d v="2021-02-24T06:43:06"/>
    <s v="IP Address"/>
    <s v="89.39.81.162"/>
    <n v="100"/>
    <n v="56"/>
    <s v="True"/>
    <d v="2021-02-24T06:43:07"/>
    <s v="R_OBUaw0AxbzbQMnL"/>
    <s v=""/>
    <s v=""/>
    <s v="emil_constantin2005@yahoo.com"/>
    <s v=""/>
    <n v="45.458694458007813"/>
    <n v="28.0579986572265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6:41:24"/>
    <d v="2021-02-24T06:44:22"/>
    <s v="IP Address"/>
    <s v="89.35.192.238"/>
    <n v="100"/>
    <n v="178"/>
    <s v="True"/>
    <d v="2021-02-24T06:44:23"/>
    <s v="R_2pM4ukz3PUm9pMS"/>
    <s v=""/>
    <s v=""/>
    <s v="cristian.ristache@mmanpis.ro"/>
    <s v=""/>
    <n v="45.458694458007813"/>
    <n v="28.057998657226563"/>
    <s v="email"/>
    <s v="RO"/>
    <x v="0"/>
    <x v="0"/>
    <x v="2"/>
    <x v="3"/>
    <x v="0"/>
    <x v="0"/>
    <x v="0"/>
    <x v="0"/>
    <x v="0"/>
    <x v="0"/>
    <x v="0"/>
    <x v="0"/>
    <x v="0"/>
    <x v="0"/>
    <x v="0"/>
    <x v="0"/>
    <x v="0"/>
    <x v="2"/>
    <x v="0"/>
    <x v="0"/>
    <x v="0"/>
    <s v=""/>
    <s v=""/>
    <s v=""/>
    <s v=""/>
    <s v=""/>
    <s v=""/>
    <s v=""/>
    <s v=""/>
    <s v=""/>
    <s v=""/>
    <s v=""/>
    <s v=""/>
    <s v=""/>
    <s v=""/>
    <s v=""/>
    <s v=""/>
    <s v=""/>
    <s v=""/>
    <s v=""/>
    <s v=""/>
    <s v=""/>
    <s v=""/>
    <s v=""/>
    <s v=""/>
    <s v=""/>
    <x v="0"/>
    <x v="2"/>
    <x v="0"/>
    <x v="0"/>
    <x v="1"/>
    <x v="0"/>
    <x v="3"/>
    <x v="0"/>
    <x v="0"/>
    <x v="2"/>
    <x v="0"/>
    <x v="0"/>
  </r>
  <r>
    <d v="2021-02-24T06:43:09"/>
    <d v="2021-02-24T06:45:13"/>
    <s v="IP Address"/>
    <s v="81.12.137.74"/>
    <n v="100"/>
    <n v="123"/>
    <s v="True"/>
    <d v="2021-02-24T06:45:14"/>
    <s v="R_AdFn8Fm2QD29rxf"/>
    <s v=""/>
    <s v=""/>
    <s v="dorina.stefania@yahoo.com"/>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6:44:58"/>
    <d v="2021-02-24T06:46:36"/>
    <s v="IP Address"/>
    <s v="213.233.88.76"/>
    <n v="100"/>
    <n v="97"/>
    <s v="True"/>
    <d v="2021-02-24T06:46:38"/>
    <s v="R_2ygx0xpG1GuwPAt"/>
    <s v=""/>
    <s v=""/>
    <s v="partnerships.cjg@gmail.com"/>
    <s v=""/>
    <n v="44.946701049804688"/>
    <n v="26.0128021240234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6:47:27"/>
    <d v="2021-02-24T06:48:22"/>
    <s v="IP Address"/>
    <s v="109.166.137.47"/>
    <n v="100"/>
    <n v="54"/>
    <s v="True"/>
    <d v="2021-02-24T06:48:23"/>
    <s v="R_1PbDPEimvJsyDh0"/>
    <s v=""/>
    <s v=""/>
    <s v="claudiumoldovan07@yahoo.com"/>
    <s v=""/>
    <n v="46.765594482421875"/>
    <n v="23.5944976806640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4T06:48:42"/>
    <d v="2021-02-24T06:49:27"/>
    <s v="Spam"/>
    <s v="81.12.137.74"/>
    <n v="100"/>
    <n v="44"/>
    <s v="True"/>
    <d v="2021-02-24T06:49:28"/>
    <s v="R_3jW1XnXakDWU0KA"/>
    <s v=""/>
    <s v=""/>
    <s v="doinasturzu68@yahoo.com"/>
    <s v=""/>
    <n v="44.429092407226563"/>
    <n v="26.100601196289063"/>
    <s v="e"/>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6:53:45"/>
    <d v="2021-02-24T06:54:09"/>
    <s v="IP Address"/>
    <s v="89.35.192.238"/>
    <n v="100"/>
    <n v="24"/>
    <s v="True"/>
    <d v="2021-02-24T06:54:11"/>
    <s v="R_3kj6bBbbh89Grws"/>
    <s v=""/>
    <s v=""/>
    <s v="capatana.adina@mmanpis.ro"/>
    <s v=""/>
    <n v="45.458694458007813"/>
    <n v="28.0579986572265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4T06:25:53"/>
    <d v="2021-02-24T06:58:57"/>
    <s v="IP Address"/>
    <s v="213.177.4.234"/>
    <n v="100"/>
    <n v="1983"/>
    <s v="True"/>
    <d v="2021-02-24T06:58:58"/>
    <s v="R_51kONQPZl7VPzoZ"/>
    <s v=""/>
    <s v=""/>
    <s v="sorin.bolchis@fonduri-ue.ro"/>
    <s v=""/>
    <n v="44.49560546875"/>
    <n v="26.053802490234375"/>
    <s v="email"/>
    <s v="RO"/>
    <x v="0"/>
    <x v="0"/>
    <x v="2"/>
    <x v="9"/>
    <x v="0"/>
    <x v="0"/>
    <x v="0"/>
    <x v="0"/>
    <x v="0"/>
    <x v="1"/>
    <x v="2"/>
    <x v="1"/>
    <x v="2"/>
    <x v="2"/>
    <x v="1"/>
    <x v="2"/>
    <x v="1"/>
    <x v="0"/>
    <x v="0"/>
    <x v="0"/>
    <x v="0"/>
    <s v=""/>
    <s v=""/>
    <s v=""/>
    <s v=""/>
    <s v=""/>
    <s v="Au crescut în mică măsură"/>
    <s v="Obtinerea de cunostinte direct de la AMPOAT in urma unor exeomple de bune practici sau cele mai frecvente greseli intalnite"/>
    <s v="În mare măsură"/>
    <s v="exemple de bune practici. solutii punctuale "/>
    <s v="În mare măsură"/>
    <s v=""/>
    <s v=""/>
    <s v=""/>
    <s v=""/>
    <s v=""/>
    <s v=""/>
    <s v=""/>
    <s v=""/>
    <s v=""/>
    <s v=""/>
    <s v=""/>
    <s v=""/>
    <s v=""/>
    <s v=""/>
    <s v=""/>
    <x v="0"/>
    <x v="3"/>
    <x v="0"/>
    <x v="1"/>
    <x v="1"/>
    <x v="8"/>
    <x v="2"/>
    <x v="0"/>
    <x v="0"/>
    <x v="2"/>
    <x v="0"/>
    <x v="0"/>
  </r>
  <r>
    <d v="2021-02-24T06:57:15"/>
    <d v="2021-02-24T06:59:02"/>
    <s v="IP Address"/>
    <s v="89.35.192.238"/>
    <n v="100"/>
    <n v="106"/>
    <s v="True"/>
    <d v="2021-02-24T06:59:03"/>
    <s v="R_2dNkSThihBKG5AG"/>
    <s v=""/>
    <s v=""/>
    <s v="rotariu.mirela@mmanpis.ro"/>
    <s v=""/>
    <n v="45.458694458007813"/>
    <n v="28.057998657226563"/>
    <s v="email"/>
    <s v="RO"/>
    <x v="0"/>
    <x v="0"/>
    <x v="2"/>
    <x v="10"/>
    <x v="0"/>
    <x v="0"/>
    <x v="0"/>
    <x v="0"/>
    <x v="0"/>
    <x v="0"/>
    <x v="0"/>
    <x v="0"/>
    <x v="0"/>
    <x v="0"/>
    <x v="0"/>
    <x v="0"/>
    <x v="0"/>
    <x v="1"/>
    <x v="0"/>
    <x v="0"/>
    <x v="0"/>
    <s v=""/>
    <s v="Nu s-au modificat"/>
    <s v=""/>
    <s v=""/>
    <s v=""/>
    <s v=""/>
    <s v=""/>
    <s v=""/>
    <s v=""/>
    <s v=""/>
    <s v=""/>
    <s v=""/>
    <s v=""/>
    <s v=""/>
    <s v=""/>
    <s v=""/>
    <s v=""/>
    <s v=""/>
    <s v=""/>
    <s v=""/>
    <s v=""/>
    <s v=""/>
    <s v=""/>
    <s v=""/>
    <s v=""/>
    <x v="0"/>
    <x v="1"/>
    <x v="0"/>
    <x v="0"/>
    <x v="1"/>
    <x v="0"/>
    <x v="2"/>
    <x v="0"/>
    <x v="0"/>
    <x v="2"/>
    <x v="0"/>
    <x v="0"/>
  </r>
  <r>
    <d v="2021-02-24T06:40:17"/>
    <d v="2021-02-24T07:01:06"/>
    <s v="IP Address"/>
    <s v="92.86.195.80"/>
    <n v="100"/>
    <n v="1248"/>
    <s v="True"/>
    <d v="2021-02-24T07:01:07"/>
    <s v="R_1PZZ9o7mK12RMA0"/>
    <s v=""/>
    <s v=""/>
    <s v="ileana.claudia@yahoo.com"/>
    <s v=""/>
    <n v="47.261398315429688"/>
    <n v="23.262405395507813"/>
    <s v="email"/>
    <s v="RO"/>
    <x v="0"/>
    <x v="0"/>
    <x v="2"/>
    <x v="2"/>
    <x v="0"/>
    <x v="1"/>
    <x v="0"/>
    <x v="0"/>
    <x v="0"/>
    <x v="0"/>
    <x v="0"/>
    <x v="0"/>
    <x v="0"/>
    <x v="0"/>
    <x v="0"/>
    <x v="0"/>
    <x v="0"/>
    <x v="0"/>
    <x v="0"/>
    <x v="0"/>
    <x v="0"/>
    <s v=""/>
    <s v=""/>
    <s v=""/>
    <s v=""/>
    <s v=""/>
    <s v=""/>
    <s v=""/>
    <s v=""/>
    <s v=""/>
    <s v=""/>
    <s v=""/>
    <s v=""/>
    <s v=""/>
    <s v=""/>
    <s v=""/>
    <s v=""/>
    <s v=""/>
    <s v=""/>
    <s v=""/>
    <s v=""/>
    <s v=""/>
    <s v=""/>
    <s v=""/>
    <s v=""/>
    <s v=""/>
    <x v="0"/>
    <x v="1"/>
    <x v="0"/>
    <x v="0"/>
    <x v="1"/>
    <x v="9"/>
    <x v="2"/>
    <x v="0"/>
    <x v="0"/>
    <x v="2"/>
    <x v="0"/>
    <x v="0"/>
  </r>
  <r>
    <d v="2021-02-24T07:02:53"/>
    <d v="2021-02-24T07:05:59"/>
    <s v="IP Address"/>
    <s v="85.120.75.140"/>
    <n v="100"/>
    <n v="186"/>
    <s v="True"/>
    <d v="2021-02-24T07:06:02"/>
    <s v="R_1N3cZExI6TnH5V0"/>
    <s v=""/>
    <s v=""/>
    <s v="robert.lazaroiu@gov.ro"/>
    <s v=""/>
    <n v="44.49560546875"/>
    <n v="26.053802490234375"/>
    <s v="email"/>
    <s v="RO"/>
    <x v="0"/>
    <x v="0"/>
    <x v="2"/>
    <x v="11"/>
    <x v="0"/>
    <x v="0"/>
    <x v="0"/>
    <x v="0"/>
    <x v="0"/>
    <x v="0"/>
    <x v="0"/>
    <x v="0"/>
    <x v="0"/>
    <x v="0"/>
    <x v="0"/>
    <x v="0"/>
    <x v="0"/>
    <x v="0"/>
    <x v="0"/>
    <x v="0"/>
    <x v="0"/>
    <s v=""/>
    <s v="Nu s-au modificat"/>
    <s v=""/>
    <s v=""/>
    <s v=""/>
    <s v=""/>
    <s v=""/>
    <s v=""/>
    <s v=""/>
    <s v=""/>
    <s v=""/>
    <s v=""/>
    <s v=""/>
    <s v=""/>
    <s v=""/>
    <s v=""/>
    <s v=""/>
    <s v=""/>
    <s v=""/>
    <s v=""/>
    <s v=""/>
    <s v=""/>
    <s v=""/>
    <s v=""/>
    <s v=""/>
    <x v="0"/>
    <x v="1"/>
    <x v="0"/>
    <x v="0"/>
    <x v="4"/>
    <x v="0"/>
    <x v="2"/>
    <x v="0"/>
    <x v="0"/>
    <x v="2"/>
    <x v="0"/>
    <x v="0"/>
  </r>
  <r>
    <d v="2021-02-24T07:08:46"/>
    <d v="2021-02-24T07:09:37"/>
    <s v="IP Address"/>
    <s v="95.76.16.203"/>
    <n v="100"/>
    <n v="50"/>
    <s v="True"/>
    <d v="2021-02-24T07:09:38"/>
    <s v="R_2alPB6i8tklHNqB"/>
    <s v=""/>
    <s v=""/>
    <s v="office@adibuzau.ro"/>
    <s v=""/>
    <n v="46.920394897460938"/>
    <n v="26.914596557617188"/>
    <s v="email"/>
    <s v="RO"/>
    <x v="1"/>
    <x v="0"/>
    <x v="0"/>
    <x v="0"/>
    <x v="0"/>
    <x v="0"/>
    <x v="0"/>
    <x v="0"/>
    <x v="0"/>
    <x v="0"/>
    <x v="0"/>
    <x v="0"/>
    <x v="0"/>
    <x v="0"/>
    <x v="0"/>
    <x v="0"/>
    <x v="0"/>
    <x v="0"/>
    <x v="0"/>
    <x v="0"/>
    <x v="0"/>
    <s v=""/>
    <s v=""/>
    <s v=""/>
    <s v=""/>
    <s v=""/>
    <s v=""/>
    <s v=""/>
    <s v=""/>
    <s v=""/>
    <s v=""/>
    <s v=""/>
    <s v=""/>
    <s v=""/>
    <s v=""/>
    <s v=""/>
    <s v=""/>
    <s v=""/>
    <s v=""/>
    <s v=""/>
    <s v=""/>
    <s v=""/>
    <s v=""/>
    <s v=""/>
    <s v=""/>
    <s v=""/>
    <x v="0"/>
    <x v="0"/>
    <x v="0"/>
    <x v="0"/>
    <x v="0"/>
    <x v="0"/>
    <x v="0"/>
    <x v="0"/>
    <x v="0"/>
    <x v="0"/>
    <x v="0"/>
    <x v="0"/>
  </r>
  <r>
    <d v="2021-02-24T07:07:27"/>
    <d v="2021-02-24T07:10:14"/>
    <s v="IP Address"/>
    <s v="188.25.4.241"/>
    <n v="100"/>
    <n v="166"/>
    <s v="True"/>
    <d v="2021-02-24T07:10:15"/>
    <s v="R_vxET96MkYr7Mkr7"/>
    <s v=""/>
    <s v=""/>
    <s v="daniel.mihailescu@anrp.gov.ro"/>
    <s v=""/>
    <n v="44.447006225585938"/>
    <n v="26.01849365234375"/>
    <s v="email"/>
    <s v="RO"/>
    <x v="0"/>
    <x v="0"/>
    <x v="2"/>
    <x v="11"/>
    <x v="0"/>
    <x v="0"/>
    <x v="0"/>
    <x v="0"/>
    <x v="0"/>
    <x v="0"/>
    <x v="0"/>
    <x v="0"/>
    <x v="0"/>
    <x v="0"/>
    <x v="0"/>
    <x v="0"/>
    <x v="0"/>
    <x v="0"/>
    <x v="0"/>
    <x v="0"/>
    <x v="0"/>
    <s v=""/>
    <s v="Au crescut în mică măsură"/>
    <s v=""/>
    <s v="În mică măsură"/>
    <s v=""/>
    <s v=""/>
    <s v=""/>
    <s v=""/>
    <s v=""/>
    <s v=""/>
    <s v=""/>
    <s v=""/>
    <s v=""/>
    <s v=""/>
    <s v=""/>
    <s v=""/>
    <s v=""/>
    <s v=""/>
    <s v=""/>
    <s v=""/>
    <s v=""/>
    <s v=""/>
    <s v=""/>
    <s v=""/>
    <s v=""/>
    <x v="0"/>
    <x v="1"/>
    <x v="0"/>
    <x v="0"/>
    <x v="1"/>
    <x v="0"/>
    <x v="2"/>
    <x v="0"/>
    <x v="0"/>
    <x v="2"/>
    <x v="0"/>
    <x v="0"/>
  </r>
  <r>
    <d v="2021-02-24T07:13:44"/>
    <d v="2021-02-24T07:15:00"/>
    <s v="IP Address"/>
    <s v="93.122.251.17"/>
    <n v="100"/>
    <n v="75"/>
    <s v="True"/>
    <d v="2021-02-24T07:15:02"/>
    <s v="R_1FwA0RxTO0bTNSk"/>
    <s v=""/>
    <s v=""/>
    <s v="natalia.pilca@yahoo.ro"/>
    <s v=""/>
    <n v="45.637802124023438"/>
    <n v="25.60200500488281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7:06:39"/>
    <d v="2021-02-24T07:17:10"/>
    <s v="IP Address"/>
    <s v="213.177.24.82"/>
    <n v="100"/>
    <n v="631"/>
    <s v="True"/>
    <d v="2021-02-24T07:17:11"/>
    <s v="R_1LtfD06sQO7kJhM"/>
    <s v=""/>
    <s v=""/>
    <s v="carmen.hartopeanu@anfp.gov.ro"/>
    <s v=""/>
    <n v="47.166702270507813"/>
    <n v="27.600006103515625"/>
    <s v="email"/>
    <s v="RO"/>
    <x v="0"/>
    <x v="0"/>
    <x v="2"/>
    <x v="6"/>
    <x v="0"/>
    <x v="0"/>
    <x v="0"/>
    <x v="0"/>
    <x v="0"/>
    <x v="0"/>
    <x v="0"/>
    <x v="0"/>
    <x v="0"/>
    <x v="0"/>
    <x v="0"/>
    <x v="0"/>
    <x v="0"/>
    <x v="0"/>
    <x v="0"/>
    <x v="0"/>
    <x v="0"/>
    <s v=""/>
    <s v=""/>
    <s v=""/>
    <s v=""/>
    <s v=""/>
    <s v="Au crescut în mică măsură"/>
    <s v=""/>
    <s v="În mare măsură"/>
    <s v=""/>
    <s v="În mare măsură"/>
    <s v=""/>
    <s v=""/>
    <s v=""/>
    <s v=""/>
    <s v=""/>
    <s v=""/>
    <s v=""/>
    <s v=""/>
    <s v=""/>
    <s v=""/>
    <s v=""/>
    <s v=""/>
    <s v=""/>
    <s v=""/>
    <s v=""/>
    <x v="0"/>
    <x v="1"/>
    <x v="0"/>
    <x v="0"/>
    <x v="1"/>
    <x v="0"/>
    <x v="3"/>
    <x v="0"/>
    <x v="0"/>
    <x v="3"/>
    <x v="0"/>
    <x v="0"/>
  </r>
  <r>
    <d v="2021-02-24T07:14:11"/>
    <d v="2021-02-24T07:18:02"/>
    <s v="IP Address"/>
    <s v="84.239.18.150"/>
    <n v="100"/>
    <n v="230"/>
    <s v="True"/>
    <d v="2021-02-24T07:18:03"/>
    <s v="R_26fOQMi8XuXpv7p"/>
    <s v=""/>
    <s v=""/>
    <s v="mirela.maxim@primariacalarasi.ro"/>
    <s v=""/>
    <n v="44.205093383789063"/>
    <n v="27.313598632812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07:26:25"/>
    <d v="2021-02-24T07:31:17"/>
    <s v="IP Address"/>
    <s v="85.120.75.140"/>
    <n v="100"/>
    <n v="291"/>
    <s v="True"/>
    <d v="2021-02-24T07:31:18"/>
    <s v="R_qF2EocYnMXHoxR7"/>
    <s v=""/>
    <s v=""/>
    <s v="silvia.baicoana@gov.ro"/>
    <s v=""/>
    <n v="44.49560546875"/>
    <n v="26.053802490234375"/>
    <s v="email"/>
    <s v="RO"/>
    <x v="0"/>
    <x v="0"/>
    <x v="2"/>
    <x v="12"/>
    <x v="0"/>
    <x v="0"/>
    <x v="0"/>
    <x v="0"/>
    <x v="0"/>
    <x v="1"/>
    <x v="0"/>
    <x v="1"/>
    <x v="0"/>
    <x v="2"/>
    <x v="1"/>
    <x v="3"/>
    <x v="2"/>
    <x v="0"/>
    <x v="0"/>
    <x v="0"/>
    <x v="0"/>
    <s v=""/>
    <s v=""/>
    <s v=""/>
    <s v=""/>
    <s v=""/>
    <s v=""/>
    <s v=""/>
    <s v=""/>
    <s v=""/>
    <s v=""/>
    <s v=""/>
    <s v=""/>
    <s v=""/>
    <s v=""/>
    <s v=""/>
    <s v=""/>
    <s v=""/>
    <s v=""/>
    <s v=""/>
    <s v=""/>
    <s v=""/>
    <s v=""/>
    <s v=""/>
    <s v=""/>
    <s v=""/>
    <x v="0"/>
    <x v="2"/>
    <x v="0"/>
    <x v="0"/>
    <x v="1"/>
    <x v="0"/>
    <x v="3"/>
    <x v="0"/>
    <x v="0"/>
    <x v="3"/>
    <x v="0"/>
    <x v="0"/>
  </r>
  <r>
    <d v="2021-02-24T07:08:48"/>
    <d v="2021-02-24T07:34:48"/>
    <s v="IP Address"/>
    <s v="86.105.111.4"/>
    <n v="100"/>
    <n v="1560"/>
    <s v="True"/>
    <d v="2021-02-24T07:34:51"/>
    <s v="R_3Jn4Sa1xcIQYQYZ"/>
    <s v=""/>
    <s v=""/>
    <s v="valentina.stamate@antifrauda.gov.ro"/>
    <s v=""/>
    <n v="44.925399780273438"/>
    <n v="25.456695556640625"/>
    <s v="email"/>
    <s v="RO"/>
    <x v="0"/>
    <x v="0"/>
    <x v="2"/>
    <x v="13"/>
    <x v="0"/>
    <x v="0"/>
    <x v="0"/>
    <x v="0"/>
    <x v="0"/>
    <x v="1"/>
    <x v="3"/>
    <x v="1"/>
    <x v="3"/>
    <x v="2"/>
    <x v="1"/>
    <x v="2"/>
    <x v="1"/>
    <x v="1"/>
    <x v="0"/>
    <x v="0"/>
    <x v="0"/>
    <s v=""/>
    <s v=""/>
    <s v=""/>
    <s v=""/>
    <s v=""/>
    <s v=""/>
    <s v=""/>
    <s v=""/>
    <s v=""/>
    <s v=""/>
    <s v=""/>
    <s v=""/>
    <s v=""/>
    <s v=""/>
    <s v=""/>
    <s v=""/>
    <s v=""/>
    <s v=""/>
    <s v=""/>
    <s v=""/>
    <s v=""/>
    <s v=""/>
    <s v=""/>
    <s v=""/>
    <s v=""/>
    <x v="0"/>
    <x v="1"/>
    <x v="0"/>
    <x v="0"/>
    <x v="1"/>
    <x v="0"/>
    <x v="3"/>
    <x v="0"/>
    <x v="0"/>
    <x v="3"/>
    <x v="0"/>
    <x v="0"/>
  </r>
  <r>
    <d v="2021-02-24T07:25:31"/>
    <d v="2021-02-24T07:50:10"/>
    <s v="IP Address"/>
    <s v="109.166.129.214"/>
    <n v="100"/>
    <n v="1478"/>
    <s v="True"/>
    <d v="2021-02-24T07:50:13"/>
    <s v="R_2VfpOWNgjUN3Xhy"/>
    <s v=""/>
    <s v=""/>
    <s v="AURELIA.OAIE@COMUNICATII.GOV.RO"/>
    <s v=""/>
    <n v="44.429092407226563"/>
    <n v="26.100601196289063"/>
    <s v="email"/>
    <s v="RO"/>
    <x v="0"/>
    <x v="0"/>
    <x v="2"/>
    <x v="6"/>
    <x v="0"/>
    <x v="0"/>
    <x v="0"/>
    <x v="0"/>
    <x v="0"/>
    <x v="0"/>
    <x v="0"/>
    <x v="0"/>
    <x v="0"/>
    <x v="0"/>
    <x v="0"/>
    <x v="0"/>
    <x v="0"/>
    <x v="0"/>
    <x v="0"/>
    <x v="0"/>
    <x v="0"/>
    <s v=""/>
    <s v=""/>
    <s v=""/>
    <s v=""/>
    <s v=""/>
    <s v="Au crescut în mare măsură"/>
    <s v="Cazurile practice rezolvate, analizate si interpretate in cadrul grupurilor de lucru din perspectiva experientei fiecarui coleg. "/>
    <s v="În mare măsură"/>
    <s v=""/>
    <s v="În mare măsură"/>
    <s v=""/>
    <s v=""/>
    <s v=""/>
    <s v=""/>
    <s v=""/>
    <s v=""/>
    <s v=""/>
    <s v=""/>
    <s v=""/>
    <s v=""/>
    <s v=""/>
    <s v=""/>
    <s v=""/>
    <s v=""/>
    <s v=""/>
    <x v="0"/>
    <x v="2"/>
    <x v="4"/>
    <x v="0"/>
    <x v="1"/>
    <x v="0"/>
    <x v="3"/>
    <x v="3"/>
    <x v="0"/>
    <x v="2"/>
    <x v="0"/>
    <x v="0"/>
  </r>
  <r>
    <d v="2021-02-24T07:54:15"/>
    <d v="2021-02-24T07:56:31"/>
    <s v="IP Address"/>
    <s v="86.124.22.234"/>
    <n v="100"/>
    <n v="135"/>
    <s v="True"/>
    <d v="2021-02-24T07:56:33"/>
    <s v="R_1DPcday0kWYr00j"/>
    <s v=""/>
    <s v=""/>
    <s v="sinziana.fianu@antifrauda.gov.ro"/>
    <s v=""/>
    <n v="44.429092407226563"/>
    <n v="26.100601196289063"/>
    <s v="email"/>
    <s v="RO"/>
    <x v="0"/>
    <x v="0"/>
    <x v="2"/>
    <x v="14"/>
    <x v="0"/>
    <x v="0"/>
    <x v="0"/>
    <x v="0"/>
    <x v="0"/>
    <x v="0"/>
    <x v="0"/>
    <x v="0"/>
    <x v="0"/>
    <x v="0"/>
    <x v="0"/>
    <x v="0"/>
    <x v="0"/>
    <x v="1"/>
    <x v="0"/>
    <x v="0"/>
    <x v="0"/>
    <s v=""/>
    <s v=""/>
    <s v=""/>
    <s v=""/>
    <s v=""/>
    <s v="Nu s-au modificat"/>
    <s v=""/>
    <s v=""/>
    <s v=""/>
    <s v=""/>
    <s v=""/>
    <s v=""/>
    <s v=""/>
    <s v=""/>
    <s v=""/>
    <s v=""/>
    <s v=""/>
    <s v=""/>
    <s v=""/>
    <s v=""/>
    <s v=""/>
    <s v=""/>
    <s v=""/>
    <s v=""/>
    <s v=""/>
    <x v="0"/>
    <x v="1"/>
    <x v="0"/>
    <x v="0"/>
    <x v="1"/>
    <x v="0"/>
    <x v="3"/>
    <x v="0"/>
    <x v="0"/>
    <x v="1"/>
    <x v="0"/>
    <x v="0"/>
  </r>
  <r>
    <d v="2021-02-24T09:14:57"/>
    <d v="2021-02-24T09:20:59"/>
    <s v="IP Address"/>
    <s v="5.14.114.209"/>
    <n v="100"/>
    <n v="362"/>
    <s v="True"/>
    <d v="2021-02-24T09:21:00"/>
    <s v="R_1P0PEzBl2UhWp3r"/>
    <s v=""/>
    <s v=""/>
    <s v="luciantugui@yahoo.com"/>
    <s v=""/>
    <n v="45.166702270507813"/>
    <n v="28.800003051757813"/>
    <s v="email"/>
    <s v="RO"/>
    <x v="0"/>
    <x v="0"/>
    <x v="2"/>
    <x v="5"/>
    <x v="0"/>
    <x v="0"/>
    <x v="0"/>
    <x v="0"/>
    <x v="0"/>
    <x v="0"/>
    <x v="0"/>
    <x v="0"/>
    <x v="0"/>
    <x v="0"/>
    <x v="0"/>
    <x v="0"/>
    <x v="0"/>
    <x v="0"/>
    <x v="0"/>
    <x v="0"/>
    <x v="0"/>
    <s v=""/>
    <s v=""/>
    <s v=""/>
    <s v=""/>
    <s v=""/>
    <s v=""/>
    <s v=""/>
    <s v=""/>
    <s v=""/>
    <s v=""/>
    <s v=""/>
    <s v=""/>
    <s v=""/>
    <s v=""/>
    <s v="Au crescut în mare măsură"/>
    <s v="Am învățat și aplicat printre altele conceptul de management al timpului."/>
    <s v="În mare măsură"/>
    <s v="Mi-am îmbunătățit competențele manageriale."/>
    <s v=""/>
    <s v=""/>
    <s v=""/>
    <s v=""/>
    <s v=""/>
    <s v=""/>
    <s v=""/>
    <x v="0"/>
    <x v="2"/>
    <x v="5"/>
    <x v="0"/>
    <x v="2"/>
    <x v="0"/>
    <x v="1"/>
    <x v="0"/>
    <x v="0"/>
    <x v="3"/>
    <x v="2"/>
    <x v="0"/>
  </r>
  <r>
    <d v="2021-02-24T11:52:27"/>
    <d v="2021-02-24T11:54:18"/>
    <s v="IP Address"/>
    <s v="79.119.168.225"/>
    <n v="100"/>
    <n v="110"/>
    <s v="True"/>
    <d v="2021-02-24T11:54:20"/>
    <s v="R_2DOoA6IMKXhY5n7"/>
    <s v=""/>
    <s v=""/>
    <s v="ionmaneamnere@gmail.com"/>
    <s v=""/>
    <n v="47.657302856445313"/>
    <n v="23.5680999755859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22:27:34"/>
    <d v="2021-02-24T22:28:06"/>
    <s v="IP Address"/>
    <s v="86.125.99.86"/>
    <n v="100"/>
    <n v="31"/>
    <s v="True"/>
    <d v="2021-02-24T22:28:07"/>
    <s v="R_3Dqd4uKXxYzT88Z"/>
    <s v=""/>
    <s v=""/>
    <s v="paula.ioneasa@apabrasov.ro"/>
    <s v=""/>
    <n v="45.637802124023438"/>
    <n v="25.60200500488281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22:32:39"/>
    <d v="2021-02-24T22:33:09"/>
    <s v="IP Address"/>
    <s v="82.208.128.52"/>
    <n v="100"/>
    <n v="30"/>
    <s v="True"/>
    <d v="2021-02-24T22:33:10"/>
    <s v="R_2z8Pgucx9FCuOuj"/>
    <s v=""/>
    <s v=""/>
    <s v=""/>
    <s v=""/>
    <n v="47.133193969726563"/>
    <n v="24.500106811523438"/>
    <s v="anonymous"/>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22:37:16"/>
    <d v="2021-02-24T22:40:07"/>
    <s v="IP Address"/>
    <s v="5.2.189.221"/>
    <n v="100"/>
    <n v="170"/>
    <s v="True"/>
    <d v="2021-02-24T22:40:08"/>
    <s v="R_2eQqESwaTY6kKg2"/>
    <s v=""/>
    <s v=""/>
    <s v="loredana.cojocaru@dap.rowater.ro"/>
    <s v=""/>
    <n v="47.166702270507813"/>
    <n v="27.600006103515625"/>
    <s v="email"/>
    <s v="RO"/>
    <x v="0"/>
    <x v="0"/>
    <x v="2"/>
    <x v="15"/>
    <x v="0"/>
    <x v="0"/>
    <x v="0"/>
    <x v="0"/>
    <x v="0"/>
    <x v="0"/>
    <x v="0"/>
    <x v="0"/>
    <x v="0"/>
    <x v="0"/>
    <x v="0"/>
    <x v="0"/>
    <x v="0"/>
    <x v="0"/>
    <x v="0"/>
    <x v="0"/>
    <x v="0"/>
    <s v=""/>
    <s v=""/>
    <s v=""/>
    <s v=""/>
    <s v=""/>
    <s v=""/>
    <s v=""/>
    <s v=""/>
    <s v=""/>
    <s v=""/>
    <s v=""/>
    <s v=""/>
    <s v=""/>
    <s v=""/>
    <s v=""/>
    <s v=""/>
    <s v=""/>
    <s v=""/>
    <s v=""/>
    <s v=""/>
    <s v=""/>
    <s v=""/>
    <s v="Nu s-au modificat"/>
    <s v=""/>
    <s v=""/>
    <x v="0"/>
    <x v="1"/>
    <x v="0"/>
    <x v="0"/>
    <x v="2"/>
    <x v="0"/>
    <x v="2"/>
    <x v="0"/>
    <x v="0"/>
    <x v="2"/>
    <x v="0"/>
    <x v="0"/>
  </r>
  <r>
    <d v="2021-02-24T22:40:16"/>
    <d v="2021-02-24T22:53:03"/>
    <s v="IP Address"/>
    <s v="89.121.209.174"/>
    <n v="100"/>
    <n v="766"/>
    <s v="True"/>
    <d v="2021-02-24T22:53:04"/>
    <s v="R_1EhNZQaQk7gPQSC"/>
    <s v=""/>
    <s v=""/>
    <s v="sale-roth_calin@protectiasociala.ro"/>
    <s v=""/>
    <n v="45.86669921875"/>
    <n v="25.783294677734375"/>
    <s v="email"/>
    <s v="RO"/>
    <x v="0"/>
    <x v="0"/>
    <x v="2"/>
    <x v="1"/>
    <x v="4"/>
    <x v="0"/>
    <x v="0"/>
    <x v="0"/>
    <x v="0"/>
    <x v="0"/>
    <x v="0"/>
    <x v="0"/>
    <x v="0"/>
    <x v="0"/>
    <x v="0"/>
    <x v="0"/>
    <x v="0"/>
    <x v="0"/>
    <x v="0"/>
    <x v="0"/>
    <x v="0"/>
    <s v=""/>
    <s v=""/>
    <s v=""/>
    <s v=""/>
    <s v=""/>
    <s v=""/>
    <s v=""/>
    <s v=""/>
    <s v=""/>
    <s v=""/>
    <s v=""/>
    <s v=""/>
    <s v=""/>
    <s v=""/>
    <s v=""/>
    <s v=""/>
    <s v=""/>
    <s v=""/>
    <s v=""/>
    <s v=""/>
    <s v=""/>
    <s v=""/>
    <s v=""/>
    <s v=""/>
    <s v=""/>
    <x v="0"/>
    <x v="1"/>
    <x v="0"/>
    <x v="0"/>
    <x v="1"/>
    <x v="10"/>
    <x v="2"/>
    <x v="0"/>
    <x v="0"/>
    <x v="1"/>
    <x v="0"/>
    <x v="0"/>
  </r>
  <r>
    <d v="2021-02-24T23:07:55"/>
    <d v="2021-02-24T23:08:25"/>
    <s v="IP Address"/>
    <s v="82.78.195.254"/>
    <n v="100"/>
    <n v="30"/>
    <s v="True"/>
    <d v="2021-02-24T23:08:26"/>
    <s v="R_2vd22VdQiZxyZIu"/>
    <s v=""/>
    <s v=""/>
    <s v="loredana.melinte@yahoo.com"/>
    <s v=""/>
    <n v="46.264999389648438"/>
    <n v="26.6663970947265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4T23:16:31"/>
    <d v="2021-02-24T23:22:08"/>
    <s v="IP Address"/>
    <s v="89.121.201.210"/>
    <n v="100"/>
    <n v="337"/>
    <s v="True"/>
    <d v="2021-02-24T23:22:09"/>
    <s v="R_qONI1jOYbCSAuYN"/>
    <s v=""/>
    <s v=""/>
    <s v="ionica.cirlan@fsesudest.ro"/>
    <s v=""/>
    <n v="45.266693115234375"/>
    <n v="27.983306884765625"/>
    <s v="email"/>
    <s v="RO"/>
    <x v="0"/>
    <x v="0"/>
    <x v="2"/>
    <x v="6"/>
    <x v="0"/>
    <x v="0"/>
    <x v="0"/>
    <x v="0"/>
    <x v="0"/>
    <x v="0"/>
    <x v="0"/>
    <x v="0"/>
    <x v="0"/>
    <x v="0"/>
    <x v="0"/>
    <x v="0"/>
    <x v="0"/>
    <x v="0"/>
    <x v="0"/>
    <x v="0"/>
    <x v="0"/>
    <s v=""/>
    <s v=""/>
    <s v=""/>
    <s v=""/>
    <s v=""/>
    <s v="Au crescut în mare măsură"/>
    <s v="Fiind manager de proiecte, cunostintele noi acumulate pe parcursul cursului ma ajuta sa gestionez mai bine aceste proiecte."/>
    <s v="În mare măsură"/>
    <s v="intru in mai multe detalii"/>
    <s v="În mare măsură"/>
    <s v=""/>
    <s v=""/>
    <s v=""/>
    <s v=""/>
    <s v=""/>
    <s v=""/>
    <s v=""/>
    <s v=""/>
    <s v=""/>
    <s v=""/>
    <s v=""/>
    <s v=""/>
    <s v=""/>
    <s v=""/>
    <s v=""/>
    <x v="0"/>
    <x v="2"/>
    <x v="6"/>
    <x v="0"/>
    <x v="5"/>
    <x v="11"/>
    <x v="3"/>
    <x v="4"/>
    <x v="0"/>
    <x v="3"/>
    <x v="3"/>
    <x v="0"/>
  </r>
  <r>
    <d v="2021-02-24T23:16:28"/>
    <d v="2021-02-24T23:35:43"/>
    <s v="IP Address"/>
    <s v="86.122.4.168"/>
    <n v="100"/>
    <n v="1154"/>
    <s v="True"/>
    <d v="2021-02-24T23:35:43"/>
    <s v="R_1llNDvzsv4lHKgt"/>
    <s v=""/>
    <s v=""/>
    <s v="tomescu.mircea@cjbotosani.ro"/>
    <s v=""/>
    <n v="47.75"/>
    <n v="26.666702270507813"/>
    <s v="email"/>
    <s v="RO"/>
    <x v="0"/>
    <x v="0"/>
    <x v="2"/>
    <x v="3"/>
    <x v="0"/>
    <x v="0"/>
    <x v="0"/>
    <x v="0"/>
    <x v="0"/>
    <x v="0"/>
    <x v="0"/>
    <x v="0"/>
    <x v="0"/>
    <x v="0"/>
    <x v="0"/>
    <x v="0"/>
    <x v="0"/>
    <x v="1"/>
    <x v="0"/>
    <x v="0"/>
    <x v="0"/>
    <s v=""/>
    <s v=""/>
    <s v=""/>
    <s v=""/>
    <s v=""/>
    <s v=""/>
    <s v=""/>
    <s v=""/>
    <s v=""/>
    <s v=""/>
    <s v=""/>
    <s v=""/>
    <s v=""/>
    <s v=""/>
    <s v=""/>
    <s v=""/>
    <s v=""/>
    <s v=""/>
    <s v=""/>
    <s v=""/>
    <s v=""/>
    <s v=""/>
    <s v=""/>
    <s v=""/>
    <s v=""/>
    <x v="0"/>
    <x v="1"/>
    <x v="0"/>
    <x v="0"/>
    <x v="5"/>
    <x v="12"/>
    <x v="3"/>
    <x v="5"/>
    <x v="0"/>
    <x v="2"/>
    <x v="0"/>
    <x v="0"/>
  </r>
  <r>
    <d v="2021-02-24T23:28:39"/>
    <d v="2021-02-24T23:35:48"/>
    <s v="IP Address"/>
    <s v="109.166.134.44"/>
    <n v="100"/>
    <n v="428"/>
    <s v="True"/>
    <d v="2021-02-24T23:35:49"/>
    <s v="R_1JReW3gxCAjs2wa"/>
    <s v=""/>
    <s v=""/>
    <s v="spafiu.madalin@gmail.com"/>
    <s v=""/>
    <n v="44.429092407226563"/>
    <n v="26.100601196289063"/>
    <s v="email"/>
    <s v="RO"/>
    <x v="0"/>
    <x v="0"/>
    <x v="2"/>
    <x v="16"/>
    <x v="0"/>
    <x v="0"/>
    <x v="0"/>
    <x v="0"/>
    <x v="0"/>
    <x v="2"/>
    <x v="0"/>
    <x v="0"/>
    <x v="0"/>
    <x v="0"/>
    <x v="0"/>
    <x v="0"/>
    <x v="0"/>
    <x v="0"/>
    <x v="0"/>
    <x v="0"/>
    <x v="0"/>
    <s v=""/>
    <s v=""/>
    <s v=""/>
    <s v=""/>
    <s v=""/>
    <s v="Au crescut în mică măsură"/>
    <s v=""/>
    <s v="În mică măsură"/>
    <s v=""/>
    <s v="În mică măsură"/>
    <s v=""/>
    <s v=""/>
    <s v=""/>
    <s v=""/>
    <s v="Au crescut în mare măsură"/>
    <s v=""/>
    <s v="În mică măsură"/>
    <s v=""/>
    <s v=""/>
    <s v=""/>
    <s v=""/>
    <s v=""/>
    <s v=""/>
    <s v=""/>
    <s v=""/>
    <x v="0"/>
    <x v="1"/>
    <x v="0"/>
    <x v="0"/>
    <x v="6"/>
    <x v="0"/>
    <x v="1"/>
    <x v="0"/>
    <x v="0"/>
    <x v="4"/>
    <x v="0"/>
    <x v="4"/>
  </r>
  <r>
    <d v="2021-02-25T00:16:04"/>
    <d v="2021-02-25T00:21:50"/>
    <s v="IP Address"/>
    <s v="217.156.52.251"/>
    <n v="100"/>
    <n v="345"/>
    <s v="True"/>
    <d v="2021-02-25T00:21:51"/>
    <s v="R_1BlWWvQHaLZOADf"/>
    <s v=""/>
    <s v=""/>
    <s v="valentin.titu@mfinante.gov.ro"/>
    <s v=""/>
    <n v="44.402206420898438"/>
    <n v="26.062393188476563"/>
    <s v="email"/>
    <s v="RO"/>
    <x v="0"/>
    <x v="0"/>
    <x v="2"/>
    <x v="3"/>
    <x v="0"/>
    <x v="0"/>
    <x v="0"/>
    <x v="0"/>
    <x v="0"/>
    <x v="0"/>
    <x v="0"/>
    <x v="0"/>
    <x v="0"/>
    <x v="0"/>
    <x v="0"/>
    <x v="0"/>
    <x v="0"/>
    <x v="1"/>
    <x v="0"/>
    <x v="0"/>
    <x v="0"/>
    <s v=""/>
    <s v=""/>
    <s v=""/>
    <s v=""/>
    <s v=""/>
    <s v=""/>
    <s v=""/>
    <s v=""/>
    <s v=""/>
    <s v=""/>
    <s v=""/>
    <s v=""/>
    <s v=""/>
    <s v=""/>
    <s v=""/>
    <s v=""/>
    <s v=""/>
    <s v=""/>
    <s v=""/>
    <s v=""/>
    <s v=""/>
    <s v=""/>
    <s v=""/>
    <s v=""/>
    <s v=""/>
    <x v="0"/>
    <x v="1"/>
    <x v="0"/>
    <x v="0"/>
    <x v="5"/>
    <x v="13"/>
    <x v="2"/>
    <x v="0"/>
    <x v="0"/>
    <x v="2"/>
    <x v="0"/>
    <x v="0"/>
  </r>
  <r>
    <d v="2021-02-25T00:29:50"/>
    <d v="2021-02-25T00:30:42"/>
    <s v="IP Address"/>
    <s v="81.12.137.74"/>
    <n v="100"/>
    <n v="51"/>
    <s v="True"/>
    <d v="2021-02-25T00:30:43"/>
    <s v="R_3mdUuP1vbVcrqFz"/>
    <s v=""/>
    <s v=""/>
    <s v="georgeta_62@yahoo.com"/>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5T00:38:15"/>
    <d v="2021-02-25T00:39:19"/>
    <s v="IP Address"/>
    <s v="89.35.192.238"/>
    <n v="100"/>
    <n v="63"/>
    <s v="True"/>
    <d v="2021-02-25T00:39:21"/>
    <s v="R_3GizCdwkg9y5MkX"/>
    <s v=""/>
    <s v=""/>
    <s v="petre.diana@mmanpis.ro"/>
    <s v=""/>
    <n v="45.458694458007813"/>
    <n v="28.0579986572265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5T01:02:07"/>
    <d v="2021-02-25T01:07:11"/>
    <s v="IP Address"/>
    <s v="94.52.136.198"/>
    <n v="100"/>
    <n v="303"/>
    <s v="True"/>
    <d v="2021-02-25T01:07:12"/>
    <s v="R_1lfwCV8HoEgCBqo"/>
    <s v=""/>
    <s v=""/>
    <s v="aly_xutza@yahoo.com"/>
    <s v=""/>
    <n v="47.133193969726563"/>
    <n v="24.500106811523438"/>
    <s v="email"/>
    <s v="RO"/>
    <x v="0"/>
    <x v="0"/>
    <x v="2"/>
    <x v="8"/>
    <x v="0"/>
    <x v="0"/>
    <x v="0"/>
    <x v="0"/>
    <x v="0"/>
    <x v="1"/>
    <x v="4"/>
    <x v="1"/>
    <x v="0"/>
    <x v="2"/>
    <x v="1"/>
    <x v="2"/>
    <x v="1"/>
    <x v="0"/>
    <x v="0"/>
    <x v="0"/>
    <x v="0"/>
    <s v=""/>
    <s v=""/>
    <s v=""/>
    <s v=""/>
    <s v=""/>
    <s v="Nu știu / Nu răspund"/>
    <s v=""/>
    <s v=""/>
    <s v=""/>
    <s v=""/>
    <s v=""/>
    <s v=""/>
    <s v=""/>
    <s v=""/>
    <s v=""/>
    <s v=""/>
    <s v=""/>
    <s v=""/>
    <s v=""/>
    <s v=""/>
    <s v=""/>
    <s v=""/>
    <s v=""/>
    <s v=""/>
    <s v=""/>
    <x v="0"/>
    <x v="1"/>
    <x v="0"/>
    <x v="0"/>
    <x v="1"/>
    <x v="14"/>
    <x v="1"/>
    <x v="0"/>
    <x v="0"/>
    <x v="1"/>
    <x v="0"/>
    <x v="0"/>
  </r>
  <r>
    <d v="2021-02-25T01:03:38"/>
    <d v="2021-02-25T01:09:26"/>
    <s v="IP Address"/>
    <s v="213.177.4.234"/>
    <n v="100"/>
    <n v="347"/>
    <s v="True"/>
    <d v="2021-02-25T01:09:27"/>
    <s v="R_1dGmmOuqbyRCq9G"/>
    <s v=""/>
    <s v=""/>
    <s v="simona.uglea@fonduri-ue.ro"/>
    <s v=""/>
    <n v="44.49560546875"/>
    <n v="26.053802490234375"/>
    <s v="email"/>
    <s v="RO"/>
    <x v="0"/>
    <x v="0"/>
    <x v="2"/>
    <x v="6"/>
    <x v="0"/>
    <x v="0"/>
    <x v="0"/>
    <x v="0"/>
    <x v="0"/>
    <x v="0"/>
    <x v="0"/>
    <x v="0"/>
    <x v="0"/>
    <x v="0"/>
    <x v="0"/>
    <x v="0"/>
    <x v="0"/>
    <x v="0"/>
    <x v="0"/>
    <x v="0"/>
    <x v="0"/>
    <s v=""/>
    <s v=""/>
    <s v=""/>
    <s v=""/>
    <s v=""/>
    <s v="Nu s-au modificat"/>
    <s v=""/>
    <s v=""/>
    <s v=""/>
    <s v=""/>
    <s v=""/>
    <s v=""/>
    <s v=""/>
    <s v=""/>
    <s v=""/>
    <s v=""/>
    <s v=""/>
    <s v=""/>
    <s v=""/>
    <s v=""/>
    <s v=""/>
    <s v=""/>
    <s v=""/>
    <s v=""/>
    <s v=""/>
    <x v="0"/>
    <x v="1"/>
    <x v="0"/>
    <x v="0"/>
    <x v="2"/>
    <x v="0"/>
    <x v="2"/>
    <x v="0"/>
    <x v="0"/>
    <x v="2"/>
    <x v="0"/>
    <x v="0"/>
  </r>
  <r>
    <d v="2021-02-25T01:06:26"/>
    <d v="2021-02-25T01:24:14"/>
    <s v="IP Address"/>
    <s v="81.181.207.254"/>
    <n v="100"/>
    <n v="1067"/>
    <s v="True"/>
    <d v="2021-02-25T01:24:15"/>
    <s v="R_22AdwQg23G4M9Dn"/>
    <s v=""/>
    <s v=""/>
    <s v="oturtoi@gmail.com"/>
    <s v=""/>
    <n v="44.429092407226563"/>
    <n v="26.100601196289063"/>
    <s v="email"/>
    <s v="RO"/>
    <x v="0"/>
    <x v="0"/>
    <x v="2"/>
    <x v="5"/>
    <x v="0"/>
    <x v="0"/>
    <x v="0"/>
    <x v="0"/>
    <x v="0"/>
    <x v="0"/>
    <x v="0"/>
    <x v="0"/>
    <x v="0"/>
    <x v="0"/>
    <x v="0"/>
    <x v="0"/>
    <x v="0"/>
    <x v="0"/>
    <x v="0"/>
    <x v="0"/>
    <x v="0"/>
    <s v=""/>
    <s v=""/>
    <s v=""/>
    <s v=""/>
    <s v=""/>
    <s v=""/>
    <s v=""/>
    <s v=""/>
    <s v=""/>
    <s v=""/>
    <s v=""/>
    <s v=""/>
    <s v=""/>
    <s v=""/>
    <s v="Nu s-au modificat"/>
    <s v=""/>
    <s v=""/>
    <s v=""/>
    <s v=""/>
    <s v=""/>
    <s v=""/>
    <s v=""/>
    <s v=""/>
    <s v=""/>
    <s v=""/>
    <x v="0"/>
    <x v="1"/>
    <x v="0"/>
    <x v="0"/>
    <x v="1"/>
    <x v="15"/>
    <x v="3"/>
    <x v="6"/>
    <x v="0"/>
    <x v="2"/>
    <x v="0"/>
    <x v="0"/>
  </r>
  <r>
    <d v="2021-02-25T02:02:28"/>
    <d v="2021-02-25T02:10:23"/>
    <s v="IP Address"/>
    <s v="82.76.18.241"/>
    <n v="100"/>
    <n v="475"/>
    <s v="True"/>
    <d v="2021-02-25T02:10:24"/>
    <s v="R_21cXs4UfB07Lmf9"/>
    <s v=""/>
    <s v=""/>
    <s v="adnana_ilies@yahoo.com"/>
    <s v=""/>
    <n v="46.765594482421875"/>
    <n v="23.594497680664063"/>
    <s v="email"/>
    <s v="RO"/>
    <x v="0"/>
    <x v="0"/>
    <x v="2"/>
    <x v="5"/>
    <x v="0"/>
    <x v="0"/>
    <x v="0"/>
    <x v="0"/>
    <x v="0"/>
    <x v="0"/>
    <x v="0"/>
    <x v="0"/>
    <x v="0"/>
    <x v="0"/>
    <x v="0"/>
    <x v="0"/>
    <x v="0"/>
    <x v="0"/>
    <x v="0"/>
    <x v="0"/>
    <x v="0"/>
    <s v=""/>
    <s v=""/>
    <s v=""/>
    <s v=""/>
    <s v=""/>
    <s v=""/>
    <s v=""/>
    <s v=""/>
    <s v=""/>
    <s v=""/>
    <s v=""/>
    <s v=""/>
    <s v=""/>
    <s v=""/>
    <s v="Au crescut în mare măsură"/>
    <s v="mi a fost clarificat modul de scriere si implementare a unei cereri de finantare "/>
    <s v="În mare măsură"/>
    <s v=""/>
    <s v=""/>
    <s v=""/>
    <s v=""/>
    <s v=""/>
    <s v=""/>
    <s v=""/>
    <s v=""/>
    <x v="0"/>
    <x v="1"/>
    <x v="0"/>
    <x v="0"/>
    <x v="1"/>
    <x v="16"/>
    <x v="3"/>
    <x v="7"/>
    <x v="0"/>
    <x v="1"/>
    <x v="0"/>
    <x v="0"/>
  </r>
  <r>
    <d v="2021-02-24T06:42:14"/>
    <d v="2021-02-25T02:27:03"/>
    <s v="IP Address"/>
    <s v="92.87.29.222"/>
    <n v="100"/>
    <n v="71088"/>
    <s v="True"/>
    <d v="2021-02-25T02:27:04"/>
    <s v="R_2uO4OBAhfCuHReF"/>
    <s v=""/>
    <s v=""/>
    <s v="ancuta.ghiurco@primaria-iasi.ro"/>
    <s v=""/>
    <n v="47.166702270507813"/>
    <n v="27.60000610351562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5T02:26:45"/>
    <d v="2021-02-25T02:29:52"/>
    <s v="IP Address"/>
    <s v="89.35.192.238"/>
    <n v="100"/>
    <n v="186"/>
    <s v="True"/>
    <d v="2021-02-25T02:29:53"/>
    <s v="R_2ccoBmaYD5H0vvT"/>
    <s v=""/>
    <s v=""/>
    <s v="murg.mihaela@mmanpis.ro"/>
    <s v=""/>
    <n v="45.458694458007813"/>
    <n v="28.057998657226563"/>
    <s v="email"/>
    <s v="RO"/>
    <x v="0"/>
    <x v="0"/>
    <x v="2"/>
    <x v="11"/>
    <x v="0"/>
    <x v="0"/>
    <x v="0"/>
    <x v="0"/>
    <x v="0"/>
    <x v="0"/>
    <x v="0"/>
    <x v="0"/>
    <x v="0"/>
    <x v="0"/>
    <x v="0"/>
    <x v="0"/>
    <x v="0"/>
    <x v="0"/>
    <x v="0"/>
    <x v="0"/>
    <x v="0"/>
    <s v=""/>
    <s v="Au crescut în mare măsură"/>
    <s v=""/>
    <s v="În foarte mare măsură"/>
    <s v=""/>
    <s v=""/>
    <s v=""/>
    <s v=""/>
    <s v=""/>
    <s v=""/>
    <s v=""/>
    <s v=""/>
    <s v=""/>
    <s v=""/>
    <s v=""/>
    <s v=""/>
    <s v=""/>
    <s v=""/>
    <s v=""/>
    <s v=""/>
    <s v=""/>
    <s v=""/>
    <s v=""/>
    <s v=""/>
    <s v=""/>
    <x v="0"/>
    <x v="2"/>
    <x v="0"/>
    <x v="0"/>
    <x v="5"/>
    <x v="0"/>
    <x v="3"/>
    <x v="0"/>
    <x v="0"/>
    <x v="1"/>
    <x v="0"/>
    <x v="0"/>
  </r>
  <r>
    <d v="2021-02-25T02:29:57"/>
    <d v="2021-02-25T02:30:46"/>
    <s v="IP Address"/>
    <s v="89.136.218.62"/>
    <n v="100"/>
    <n v="49"/>
    <s v="True"/>
    <d v="2021-02-25T02:30:47"/>
    <s v="R_a9GR9CY2ptfx77r"/>
    <s v=""/>
    <s v=""/>
    <s v="at@adrmuntenia.ro"/>
    <s v=""/>
    <n v="44.205093383789063"/>
    <n v="27.3135986328125"/>
    <s v="email"/>
    <s v="RO"/>
    <x v="1"/>
    <x v="0"/>
    <x v="0"/>
    <x v="0"/>
    <x v="0"/>
    <x v="0"/>
    <x v="0"/>
    <x v="0"/>
    <x v="0"/>
    <x v="0"/>
    <x v="0"/>
    <x v="0"/>
    <x v="0"/>
    <x v="0"/>
    <x v="0"/>
    <x v="0"/>
    <x v="0"/>
    <x v="0"/>
    <x v="0"/>
    <x v="0"/>
    <x v="0"/>
    <s v=""/>
    <s v=""/>
    <s v=""/>
    <s v=""/>
    <s v=""/>
    <s v=""/>
    <s v=""/>
    <s v=""/>
    <s v=""/>
    <s v=""/>
    <s v=""/>
    <s v=""/>
    <s v=""/>
    <s v=""/>
    <s v=""/>
    <s v=""/>
    <s v=""/>
    <s v=""/>
    <s v=""/>
    <s v=""/>
    <s v=""/>
    <s v=""/>
    <s v=""/>
    <s v=""/>
    <s v=""/>
    <x v="0"/>
    <x v="0"/>
    <x v="0"/>
    <x v="0"/>
    <x v="0"/>
    <x v="0"/>
    <x v="0"/>
    <x v="0"/>
    <x v="0"/>
    <x v="0"/>
    <x v="0"/>
    <x v="0"/>
  </r>
  <r>
    <d v="2021-02-25T03:29:26"/>
    <d v="2021-02-25T03:42:41"/>
    <s v="IP Address"/>
    <s v="86.105.111.4"/>
    <n v="100"/>
    <n v="794"/>
    <s v="True"/>
    <d v="2021-02-25T03:42:42"/>
    <s v="R_XB3TSWuHnqhHoul"/>
    <s v=""/>
    <s v=""/>
    <s v="anca.ilie@antifrauda.gov.ro"/>
    <s v=""/>
    <n v="44.925399780273438"/>
    <n v="25.456695556640625"/>
    <s v="email"/>
    <s v="RO"/>
    <x v="0"/>
    <x v="0"/>
    <x v="2"/>
    <x v="17"/>
    <x v="0"/>
    <x v="0"/>
    <x v="0"/>
    <x v="0"/>
    <x v="0"/>
    <x v="0"/>
    <x v="0"/>
    <x v="0"/>
    <x v="0"/>
    <x v="0"/>
    <x v="0"/>
    <x v="0"/>
    <x v="0"/>
    <x v="0"/>
    <x v="0"/>
    <x v="0"/>
    <x v="0"/>
    <s v=""/>
    <s v=""/>
    <s v=""/>
    <s v=""/>
    <s v=""/>
    <s v="Nu s-au modificat"/>
    <s v=""/>
    <s v=""/>
    <s v=""/>
    <s v=""/>
    <s v=""/>
    <s v=""/>
    <s v=""/>
    <s v=""/>
    <s v=""/>
    <s v=""/>
    <s v=""/>
    <s v=""/>
    <s v=""/>
    <s v=""/>
    <s v=""/>
    <s v=""/>
    <s v=""/>
    <s v=""/>
    <s v=""/>
    <x v="0"/>
    <x v="1"/>
    <x v="0"/>
    <x v="0"/>
    <x v="6"/>
    <x v="17"/>
    <x v="2"/>
    <x v="0"/>
    <x v="0"/>
    <x v="4"/>
    <x v="0"/>
    <x v="5"/>
  </r>
  <r>
    <d v="2021-02-25T04:03:44"/>
    <d v="2021-02-25T04:04:11"/>
    <s v="IP Address"/>
    <s v="89.35.192.238"/>
    <n v="100"/>
    <n v="27"/>
    <s v="True"/>
    <d v="2021-02-25T04:04:12"/>
    <s v="R_1jBsRGIYE0kTbdH"/>
    <s v=""/>
    <s v=""/>
    <s v="baraian.radu@mmanpis.ro"/>
    <s v=""/>
    <n v="45.458694458007813"/>
    <n v="28.0579986572265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5T05:44:57"/>
    <d v="2021-02-25T05:46:05"/>
    <s v="IP Address"/>
    <s v="46.214.158.99"/>
    <n v="100"/>
    <n v="67"/>
    <s v="True"/>
    <d v="2021-02-25T05:46:07"/>
    <s v="R_UaKqnw6kpKkjLLH"/>
    <s v=""/>
    <s v=""/>
    <s v="resurseumane@primariaradauti.ro"/>
    <s v=""/>
    <n v="47.846206665039063"/>
    <n v="25.91540527343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5T09:46:07"/>
    <d v="2021-02-25T09:53:15"/>
    <s v="IP Address"/>
    <s v="82.137.16.53"/>
    <n v="100"/>
    <n v="427"/>
    <s v="True"/>
    <d v="2021-02-25T09:53:16"/>
    <s v="R_22KOmW3950TmFj5"/>
    <s v=""/>
    <s v=""/>
    <s v="florentina.toader@mfinante.gov.ro"/>
    <s v=""/>
    <n v="44.447006225585938"/>
    <n v="26.01849365234375"/>
    <s v="email"/>
    <s v="RO"/>
    <x v="0"/>
    <x v="0"/>
    <x v="2"/>
    <x v="4"/>
    <x v="0"/>
    <x v="0"/>
    <x v="0"/>
    <x v="0"/>
    <x v="0"/>
    <x v="0"/>
    <x v="0"/>
    <x v="0"/>
    <x v="0"/>
    <x v="0"/>
    <x v="0"/>
    <x v="0"/>
    <x v="0"/>
    <x v="0"/>
    <x v="0"/>
    <x v="0"/>
    <x v="0"/>
    <s v=""/>
    <s v=""/>
    <s v=""/>
    <s v=""/>
    <s v=""/>
    <s v="Au crescut în mare măsură"/>
    <s v="Nu am avut prea multe solicitari de clarificari din partea AMPOAT pe cererile de rambursare transmise sau rapoartele de progres."/>
    <s v="Nu știu / Nu răspund"/>
    <s v=""/>
    <s v=""/>
    <s v=""/>
    <s v=""/>
    <s v=""/>
    <s v=""/>
    <s v=""/>
    <s v=""/>
    <s v=""/>
    <s v=""/>
    <s v=""/>
    <s v=""/>
    <s v=""/>
    <s v=""/>
    <s v=""/>
    <s v=""/>
    <s v=""/>
    <x v="0"/>
    <x v="4"/>
    <x v="0"/>
    <x v="0"/>
    <x v="1"/>
    <x v="18"/>
    <x v="1"/>
    <x v="0"/>
    <x v="0"/>
    <x v="2"/>
    <x v="0"/>
    <x v="0"/>
  </r>
  <r>
    <d v="2021-02-24T06:18:07"/>
    <d v="2021-02-25T11:10:56"/>
    <s v="IP Address"/>
    <s v="188.26.36.62"/>
    <n v="100"/>
    <n v="103968"/>
    <s v="True"/>
    <d v="2021-02-25T11:10:57"/>
    <s v="R_795MXsPp3FIQCn7"/>
    <s v=""/>
    <s v=""/>
    <s v="andrei.gheorghe@comunicatii.gov.ro"/>
    <s v=""/>
    <n v="44.420501708984375"/>
    <n v="26.16900634765625"/>
    <s v="email"/>
    <s v="RO"/>
    <x v="0"/>
    <x v="0"/>
    <x v="2"/>
    <x v="6"/>
    <x v="0"/>
    <x v="0"/>
    <x v="0"/>
    <x v="0"/>
    <x v="0"/>
    <x v="0"/>
    <x v="0"/>
    <x v="0"/>
    <x v="0"/>
    <x v="0"/>
    <x v="0"/>
    <x v="0"/>
    <x v="0"/>
    <x v="0"/>
    <x v="0"/>
    <x v="0"/>
    <x v="0"/>
    <s v=""/>
    <s v=""/>
    <s v=""/>
    <s v=""/>
    <s v=""/>
    <s v="Nu s-au modificat"/>
    <s v=""/>
    <s v=""/>
    <s v=""/>
    <s v=""/>
    <s v=""/>
    <s v=""/>
    <s v=""/>
    <s v=""/>
    <s v=""/>
    <s v=""/>
    <s v=""/>
    <s v=""/>
    <s v=""/>
    <s v=""/>
    <s v=""/>
    <s v=""/>
    <s v=""/>
    <s v=""/>
    <s v=""/>
    <x v="0"/>
    <x v="1"/>
    <x v="0"/>
    <x v="0"/>
    <x v="4"/>
    <x v="19"/>
    <x v="4"/>
    <x v="0"/>
    <x v="1"/>
    <x v="1"/>
    <x v="0"/>
    <x v="0"/>
  </r>
  <r>
    <d v="2021-02-25T22:40:43"/>
    <d v="2021-02-25T22:43:15"/>
    <s v="IP Address"/>
    <s v="86.125.107.106"/>
    <n v="100"/>
    <n v="151"/>
    <s v="True"/>
    <d v="2021-02-25T22:43:16"/>
    <s v="R_2w0KEx0RsZRwHSd"/>
    <s v=""/>
    <s v=""/>
    <s v="mircea.barbu@dgaspcbv.ro"/>
    <s v=""/>
    <n v="45.637802124023438"/>
    <n v="25.602005004882813"/>
    <s v="email"/>
    <s v="RO"/>
    <x v="0"/>
    <x v="0"/>
    <x v="2"/>
    <x v="1"/>
    <x v="1"/>
    <x v="0"/>
    <x v="0"/>
    <x v="0"/>
    <x v="0"/>
    <x v="0"/>
    <x v="0"/>
    <x v="0"/>
    <x v="0"/>
    <x v="0"/>
    <x v="0"/>
    <x v="0"/>
    <x v="0"/>
    <x v="0"/>
    <x v="0"/>
    <x v="0"/>
    <x v="0"/>
    <s v=""/>
    <s v=""/>
    <s v=""/>
    <s v=""/>
    <s v=""/>
    <s v=""/>
    <s v=""/>
    <s v=""/>
    <s v=""/>
    <s v=""/>
    <s v=""/>
    <s v=""/>
    <s v=""/>
    <s v=""/>
    <s v=""/>
    <s v=""/>
    <s v=""/>
    <s v=""/>
    <s v=""/>
    <s v=""/>
    <s v=""/>
    <s v=""/>
    <s v=""/>
    <s v=""/>
    <s v=""/>
    <x v="0"/>
    <x v="1"/>
    <x v="0"/>
    <x v="0"/>
    <x v="5"/>
    <x v="20"/>
    <x v="1"/>
    <x v="0"/>
    <x v="0"/>
    <x v="1"/>
    <x v="0"/>
    <x v="0"/>
  </r>
  <r>
    <d v="2021-02-25T23:22:10"/>
    <d v="2021-02-25T23:22:42"/>
    <s v="IP Address"/>
    <s v="86.124.225.167"/>
    <n v="100"/>
    <n v="31"/>
    <s v="True"/>
    <d v="2021-02-25T23:22:43"/>
    <s v="R_3s0RzQiNFF1X8Ka"/>
    <s v=""/>
    <s v=""/>
    <s v="aditeleormanul@yahoo.com"/>
    <s v=""/>
    <n v="43.983306884765625"/>
    <n v="25.33329772949218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2-25T23:34:06"/>
    <d v="2021-02-25T23:34:48"/>
    <s v="IP Address"/>
    <s v="81.18.66.240"/>
    <n v="100"/>
    <n v="42"/>
    <s v="True"/>
    <d v="2021-02-25T23:34:49"/>
    <s v="R_2QR7nXgNwVJGsFy"/>
    <s v=""/>
    <s v=""/>
    <s v="dmscup@cjcs.ro"/>
    <s v=""/>
    <n v="45.300796508789063"/>
    <n v="21.88920593261718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6T00:27:39"/>
    <d v="2021-02-26T00:33:26"/>
    <s v="IP Address"/>
    <s v="5.2.204.230"/>
    <n v="100"/>
    <n v="347"/>
    <s v="True"/>
    <d v="2021-02-26T00:33:27"/>
    <s v="R_3ssRDVAtOVPJFKh"/>
    <s v=""/>
    <s v=""/>
    <s v="stoicadina@yahoo.com"/>
    <s v=""/>
    <n v="46.483306884765625"/>
    <n v="24.100006103515625"/>
    <s v="email"/>
    <s v="RO"/>
    <x v="0"/>
    <x v="0"/>
    <x v="2"/>
    <x v="1"/>
    <x v="5"/>
    <x v="0"/>
    <x v="0"/>
    <x v="0"/>
    <x v="0"/>
    <x v="0"/>
    <x v="0"/>
    <x v="0"/>
    <x v="0"/>
    <x v="0"/>
    <x v="0"/>
    <x v="0"/>
    <x v="0"/>
    <x v="0"/>
    <x v="0"/>
    <x v="0"/>
    <x v="0"/>
    <s v=""/>
    <s v=""/>
    <s v=""/>
    <s v=""/>
    <s v=""/>
    <s v=""/>
    <s v=""/>
    <s v=""/>
    <s v=""/>
    <s v=""/>
    <s v=""/>
    <s v=""/>
    <s v=""/>
    <s v=""/>
    <s v=""/>
    <s v=""/>
    <s v=""/>
    <s v=""/>
    <s v=""/>
    <s v=""/>
    <s v=""/>
    <s v=""/>
    <s v=""/>
    <s v=""/>
    <s v=""/>
    <x v="0"/>
    <x v="4"/>
    <x v="0"/>
    <x v="0"/>
    <x v="4"/>
    <x v="0"/>
    <x v="2"/>
    <x v="0"/>
    <x v="0"/>
    <x v="2"/>
    <x v="0"/>
    <x v="0"/>
  </r>
  <r>
    <d v="2021-02-26T00:59:00"/>
    <d v="2021-02-26T01:02:59"/>
    <s v="IP Address"/>
    <s v="213.177.6.168"/>
    <n v="100"/>
    <n v="239"/>
    <s v="True"/>
    <d v="2021-02-26T01:03:00"/>
    <s v="R_269zFU8OnG5Qhub"/>
    <s v=""/>
    <s v=""/>
    <s v="ionut.ardelean@mm.politiaromana.ro"/>
    <s v=""/>
    <n v="45.887496948242188"/>
    <n v="22.8883972167968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6T01:25:43"/>
    <d v="2021-02-26T01:26:09"/>
    <s v="IP Address"/>
    <s v="188.27.151.206"/>
    <n v="100"/>
    <n v="25"/>
    <s v="True"/>
    <d v="2021-02-26T01:26:10"/>
    <s v="R_2Ebl075q10XWKxL"/>
    <s v=""/>
    <s v=""/>
    <s v="cameliac1970@gmail.com"/>
    <s v=""/>
    <n v="46.166702270507813"/>
    <n v="24.35000610351562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6T02:12:30"/>
    <d v="2021-02-26T02:18:03"/>
    <s v="IP Address"/>
    <s v="89.35.192.238"/>
    <n v="100"/>
    <n v="333"/>
    <s v="True"/>
    <d v="2021-02-26T02:18:04"/>
    <s v="R_3DuUOe1xw8eyGZm"/>
    <s v=""/>
    <s v=""/>
    <s v="dumitru.sorin@mmanpis.ro"/>
    <s v=""/>
    <n v="45.458694458007813"/>
    <n v="28.057998657226563"/>
    <s v="email"/>
    <s v="RO"/>
    <x v="0"/>
    <x v="0"/>
    <x v="2"/>
    <x v="11"/>
    <x v="0"/>
    <x v="0"/>
    <x v="0"/>
    <x v="0"/>
    <x v="0"/>
    <x v="0"/>
    <x v="0"/>
    <x v="0"/>
    <x v="0"/>
    <x v="0"/>
    <x v="0"/>
    <x v="0"/>
    <x v="0"/>
    <x v="0"/>
    <x v="0"/>
    <x v="0"/>
    <x v="0"/>
    <s v=""/>
    <s v="Nu s-au modificat"/>
    <s v=""/>
    <s v=""/>
    <s v=""/>
    <s v=""/>
    <s v=""/>
    <s v=""/>
    <s v=""/>
    <s v=""/>
    <s v=""/>
    <s v=""/>
    <s v=""/>
    <s v=""/>
    <s v=""/>
    <s v=""/>
    <s v=""/>
    <s v=""/>
    <s v=""/>
    <s v=""/>
    <s v=""/>
    <s v=""/>
    <s v=""/>
    <s v=""/>
    <s v=""/>
    <x v="0"/>
    <x v="4"/>
    <x v="0"/>
    <x v="0"/>
    <x v="2"/>
    <x v="0"/>
    <x v="1"/>
    <x v="0"/>
    <x v="0"/>
    <x v="1"/>
    <x v="0"/>
    <x v="0"/>
  </r>
  <r>
    <d v="2021-02-26T02:56:09"/>
    <d v="2021-02-26T02:57:46"/>
    <s v="IP Address"/>
    <s v="86.127.98.158"/>
    <n v="100"/>
    <n v="97"/>
    <s v="True"/>
    <d v="2021-02-26T02:57:47"/>
    <s v="R_4HgwQhGjaVlOItr"/>
    <s v=""/>
    <s v=""/>
    <s v="claudia.marancea@primariacaracal.ro"/>
    <s v=""/>
    <n v="44.11669921875"/>
    <n v="24.350006103515625"/>
    <s v="email"/>
    <s v="RO"/>
    <x v="0"/>
    <x v="0"/>
    <x v="2"/>
    <x v="1"/>
    <x v="3"/>
    <x v="0"/>
    <x v="0"/>
    <x v="0"/>
    <x v="0"/>
    <x v="0"/>
    <x v="0"/>
    <x v="0"/>
    <x v="0"/>
    <x v="0"/>
    <x v="0"/>
    <x v="0"/>
    <x v="0"/>
    <x v="0"/>
    <x v="0"/>
    <x v="0"/>
    <x v="0"/>
    <s v=""/>
    <s v=""/>
    <s v=""/>
    <s v=""/>
    <s v=""/>
    <s v=""/>
    <s v=""/>
    <s v=""/>
    <s v=""/>
    <s v=""/>
    <s v=""/>
    <s v=""/>
    <s v=""/>
    <s v=""/>
    <s v=""/>
    <s v=""/>
    <s v=""/>
    <s v=""/>
    <s v=""/>
    <s v=""/>
    <s v=""/>
    <s v=""/>
    <s v=""/>
    <s v=""/>
    <s v=""/>
    <x v="0"/>
    <x v="2"/>
    <x v="7"/>
    <x v="0"/>
    <x v="5"/>
    <x v="0"/>
    <x v="5"/>
    <x v="8"/>
    <x v="0"/>
    <x v="1"/>
    <x v="0"/>
    <x v="0"/>
  </r>
  <r>
    <d v="2021-02-26T10:54:42"/>
    <d v="2021-02-26T11:07:09"/>
    <s v="IP Address"/>
    <s v="109.98.8.28"/>
    <n v="100"/>
    <n v="747"/>
    <s v="True"/>
    <d v="2021-02-26T11:07:11"/>
    <s v="R_1DHFdVxFdmDJO4c"/>
    <s v=""/>
    <s v=""/>
    <s v="maricica_zamfir@yahoo.com"/>
    <s v=""/>
    <n v="45.766204833984375"/>
    <n v="26.9541015625"/>
    <s v="email"/>
    <s v="RO"/>
    <x v="0"/>
    <x v="0"/>
    <x v="2"/>
    <x v="1"/>
    <x v="3"/>
    <x v="0"/>
    <x v="0"/>
    <x v="0"/>
    <x v="0"/>
    <x v="0"/>
    <x v="0"/>
    <x v="0"/>
    <x v="0"/>
    <x v="0"/>
    <x v="0"/>
    <x v="0"/>
    <x v="0"/>
    <x v="0"/>
    <x v="0"/>
    <x v="0"/>
    <x v="0"/>
    <s v=""/>
    <s v=""/>
    <s v=""/>
    <s v=""/>
    <s v=""/>
    <s v=""/>
    <s v=""/>
    <s v=""/>
    <s v=""/>
    <s v=""/>
    <s v=""/>
    <s v=""/>
    <s v=""/>
    <s v=""/>
    <s v=""/>
    <s v=""/>
    <s v=""/>
    <s v=""/>
    <s v=""/>
    <s v=""/>
    <s v=""/>
    <s v=""/>
    <s v=""/>
    <s v=""/>
    <s v=""/>
    <x v="0"/>
    <x v="1"/>
    <x v="0"/>
    <x v="0"/>
    <x v="1"/>
    <x v="21"/>
    <x v="3"/>
    <x v="9"/>
    <x v="0"/>
    <x v="3"/>
    <x v="4"/>
    <x v="0"/>
  </r>
  <r>
    <d v="2021-02-27T12:36:10"/>
    <d v="2021-02-27T12:37:15"/>
    <s v="IP Address"/>
    <s v="82.78.61.130"/>
    <n v="100"/>
    <n v="64"/>
    <s v="True"/>
    <d v="2021-02-27T12:37:17"/>
    <s v="R_3nkiTxVZXuU9nN3"/>
    <s v=""/>
    <s v=""/>
    <s v="catalinstanculeasa@gmail.com"/>
    <s v=""/>
    <n v="44.3179931640625"/>
    <n v="23.7966003417968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01T00:01:23"/>
    <d v="2021-03-01T00:02:02"/>
    <s v="IP Address"/>
    <s v="188.26.8.150"/>
    <n v="100"/>
    <n v="38"/>
    <s v="True"/>
    <d v="2021-03-01T00:02:03"/>
    <s v="R_2QoK7qobmfq2kXT"/>
    <s v=""/>
    <s v=""/>
    <s v="amalia.tirnoveanu@anap.gov.ro"/>
    <s v=""/>
    <n v="44.38330078125"/>
    <n v="26.16670227050781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01T01:08:43"/>
    <d v="2021-03-01T01:23:44"/>
    <s v="IP Address"/>
    <s v="213.177.0.20"/>
    <n v="100"/>
    <n v="901"/>
    <s v="True"/>
    <d v="2021-03-01T01:23:45"/>
    <s v="R_3no2JjycbnnjFi3"/>
    <s v=""/>
    <s v=""/>
    <s v="ecaterina.popescu@prefecturaialomita.ro"/>
    <s v=""/>
    <n v="46.547607421875"/>
    <n v="24.544601440429688"/>
    <s v="email"/>
    <s v="RO"/>
    <x v="0"/>
    <x v="0"/>
    <x v="2"/>
    <x v="5"/>
    <x v="0"/>
    <x v="0"/>
    <x v="0"/>
    <x v="0"/>
    <x v="0"/>
    <x v="0"/>
    <x v="0"/>
    <x v="0"/>
    <x v="0"/>
    <x v="0"/>
    <x v="0"/>
    <x v="0"/>
    <x v="0"/>
    <x v="0"/>
    <x v="0"/>
    <x v="0"/>
    <x v="0"/>
    <s v=""/>
    <s v=""/>
    <s v=""/>
    <s v=""/>
    <s v=""/>
    <s v=""/>
    <s v=""/>
    <s v=""/>
    <s v=""/>
    <s v=""/>
    <s v=""/>
    <s v=""/>
    <s v=""/>
    <s v=""/>
    <s v="Au crescut în mare măsură"/>
    <s v=""/>
    <s v="În foarte mare măsură"/>
    <s v="Am elaborat cerere de finantare fara consultanta pentru POR /SUERD/ 3.1.B"/>
    <s v=""/>
    <s v=""/>
    <s v=""/>
    <s v=""/>
    <s v=""/>
    <s v=""/>
    <s v=""/>
    <x v="0"/>
    <x v="2"/>
    <x v="8"/>
    <x v="0"/>
    <x v="5"/>
    <x v="22"/>
    <x v="3"/>
    <x v="10"/>
    <x v="0"/>
    <x v="4"/>
    <x v="0"/>
    <x v="6"/>
  </r>
  <r>
    <d v="2021-03-01T01:59:25"/>
    <d v="2021-03-01T02:00:30"/>
    <s v="IP Address"/>
    <s v="37.128.230.14"/>
    <n v="100"/>
    <n v="65"/>
    <s v="True"/>
    <d v="2021-03-01T02:00:31"/>
    <s v="R_1OrubffZ9mqqHCb"/>
    <s v=""/>
    <s v=""/>
    <s v="adryana300403@gmail.com"/>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2-24T23:44:56"/>
    <d v="2021-03-01T06:03:30"/>
    <s v="IP Address"/>
    <s v="213.177.0.9"/>
    <n v="100"/>
    <n v="368313"/>
    <s v="True"/>
    <d v="2021-03-01T06:03:31"/>
    <s v="R_UurafsHSZH0AIVP"/>
    <s v=""/>
    <s v=""/>
    <s v="ligia.marian@prefecturamures.ro"/>
    <s v=""/>
    <n v="46.547607421875"/>
    <n v="24.544601440429688"/>
    <s v="email"/>
    <s v="RO"/>
    <x v="0"/>
    <x v="0"/>
    <x v="2"/>
    <x v="2"/>
    <x v="0"/>
    <x v="1"/>
    <x v="0"/>
    <x v="0"/>
    <x v="0"/>
    <x v="0"/>
    <x v="0"/>
    <x v="0"/>
    <x v="0"/>
    <x v="0"/>
    <x v="0"/>
    <x v="0"/>
    <x v="0"/>
    <x v="0"/>
    <x v="0"/>
    <x v="0"/>
    <x v="0"/>
    <s v=""/>
    <s v=""/>
    <s v=""/>
    <s v=""/>
    <s v=""/>
    <s v=""/>
    <s v=""/>
    <s v=""/>
    <s v=""/>
    <s v=""/>
    <s v=""/>
    <s v=""/>
    <s v=""/>
    <s v=""/>
    <s v=""/>
    <s v=""/>
    <s v=""/>
    <s v=""/>
    <s v=""/>
    <s v=""/>
    <s v=""/>
    <s v=""/>
    <s v=""/>
    <s v=""/>
    <s v=""/>
    <x v="0"/>
    <x v="1"/>
    <x v="0"/>
    <x v="0"/>
    <x v="2"/>
    <x v="0"/>
    <x v="1"/>
    <x v="0"/>
    <x v="0"/>
    <x v="1"/>
    <x v="0"/>
    <x v="0"/>
  </r>
  <r>
    <d v="2021-03-01T23:14:24"/>
    <d v="2021-03-01T23:14:57"/>
    <s v="IP Address"/>
    <s v="86.122.26.44"/>
    <n v="100"/>
    <n v="33"/>
    <s v="True"/>
    <d v="2021-03-01T23:14:58"/>
    <s v="R_0ddHZoM85KHUT4J"/>
    <s v=""/>
    <s v=""/>
    <s v="camelia.paval@primariabacau.ro"/>
    <s v=""/>
    <n v="46.56719970703125"/>
    <n v="26.9138031005859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02T03:30:45"/>
    <d v="2021-03-02T03:36:52"/>
    <s v="IP Address"/>
    <s v="193.151.31.249"/>
    <n v="100"/>
    <n v="366"/>
    <s v="True"/>
    <d v="2021-03-02T03:36:54"/>
    <s v="R_74zUBleZTWe7cn7"/>
    <s v=""/>
    <s v=""/>
    <s v="oana.serban@stsnet.ro"/>
    <s v=""/>
    <n v="44.429092407226563"/>
    <n v="26.100601196289063"/>
    <s v="email"/>
    <s v="RO"/>
    <x v="0"/>
    <x v="0"/>
    <x v="2"/>
    <x v="17"/>
    <x v="0"/>
    <x v="0"/>
    <x v="0"/>
    <x v="0"/>
    <x v="0"/>
    <x v="0"/>
    <x v="0"/>
    <x v="0"/>
    <x v="0"/>
    <x v="0"/>
    <x v="0"/>
    <x v="0"/>
    <x v="0"/>
    <x v="0"/>
    <x v="0"/>
    <x v="0"/>
    <x v="0"/>
    <s v=""/>
    <s v=""/>
    <s v=""/>
    <s v=""/>
    <s v=""/>
    <s v="Au crescut în mică măsură"/>
    <s v="Nu am fost implicata in proiecte finantate din POAT"/>
    <s v="Nu știu / Nu răspund"/>
    <s v=""/>
    <s v=""/>
    <s v=""/>
    <s v=""/>
    <s v=""/>
    <s v=""/>
    <s v=""/>
    <s v=""/>
    <s v=""/>
    <s v=""/>
    <s v=""/>
    <s v=""/>
    <s v=""/>
    <s v=""/>
    <s v=""/>
    <s v=""/>
    <s v=""/>
    <x v="0"/>
    <x v="1"/>
    <x v="0"/>
    <x v="0"/>
    <x v="2"/>
    <x v="0"/>
    <x v="1"/>
    <x v="0"/>
    <x v="0"/>
    <x v="1"/>
    <x v="0"/>
    <x v="0"/>
  </r>
  <r>
    <d v="2021-03-02T06:39:48"/>
    <d v="2021-03-02T06:57:53"/>
    <s v="IP Address"/>
    <s v="84.232.228.119"/>
    <n v="100"/>
    <n v="1085"/>
    <s v="True"/>
    <d v="2021-03-02T06:57:54"/>
    <s v="R_paQQdTupZHbSUxP"/>
    <s v=""/>
    <s v=""/>
    <s v="ionel_tilca@yahoo.com"/>
    <s v=""/>
    <n v="45.753692626953125"/>
    <n v="21.225692749023438"/>
    <s v="email"/>
    <s v="RO"/>
    <x v="0"/>
    <x v="0"/>
    <x v="2"/>
    <x v="12"/>
    <x v="0"/>
    <x v="0"/>
    <x v="0"/>
    <x v="0"/>
    <x v="0"/>
    <x v="1"/>
    <x v="5"/>
    <x v="2"/>
    <x v="4"/>
    <x v="2"/>
    <x v="2"/>
    <x v="2"/>
    <x v="1"/>
    <x v="0"/>
    <x v="0"/>
    <x v="0"/>
    <x v="0"/>
    <s v=""/>
    <s v=""/>
    <s v=""/>
    <s v=""/>
    <s v=""/>
    <s v=""/>
    <s v=""/>
    <s v=""/>
    <s v=""/>
    <s v=""/>
    <s v=""/>
    <s v=""/>
    <s v=""/>
    <s v=""/>
    <s v=""/>
    <s v=""/>
    <s v=""/>
    <s v=""/>
    <s v=""/>
    <s v=""/>
    <s v=""/>
    <s v=""/>
    <s v=""/>
    <s v=""/>
    <s v=""/>
    <x v="0"/>
    <x v="2"/>
    <x v="9"/>
    <x v="0"/>
    <x v="5"/>
    <x v="23"/>
    <x v="3"/>
    <x v="11"/>
    <x v="0"/>
    <x v="4"/>
    <x v="0"/>
    <x v="7"/>
  </r>
  <r>
    <d v="2021-03-02T08:00:58"/>
    <d v="2021-03-02T08:07:32"/>
    <s v="IP Address"/>
    <s v="89.35.192.238"/>
    <n v="100"/>
    <n v="394"/>
    <s v="True"/>
    <d v="2021-03-02T08:07:34"/>
    <s v="R_2wN8Ty9hrV4unVF"/>
    <s v=""/>
    <s v=""/>
    <s v="alex.carabat@yahoo.com"/>
    <s v=""/>
    <n v="45.458694458007813"/>
    <n v="28.057998657226563"/>
    <s v="email"/>
    <s v="RO"/>
    <x v="0"/>
    <x v="0"/>
    <x v="2"/>
    <x v="1"/>
    <x v="6"/>
    <x v="0"/>
    <x v="0"/>
    <x v="0"/>
    <x v="0"/>
    <x v="0"/>
    <x v="0"/>
    <x v="0"/>
    <x v="0"/>
    <x v="0"/>
    <x v="0"/>
    <x v="0"/>
    <x v="0"/>
    <x v="0"/>
    <x v="0"/>
    <x v="0"/>
    <x v="0"/>
    <s v=""/>
    <s v=""/>
    <s v=""/>
    <s v=""/>
    <s v=""/>
    <s v=""/>
    <s v=""/>
    <s v=""/>
    <s v=""/>
    <s v=""/>
    <s v=""/>
    <s v=""/>
    <s v=""/>
    <s v=""/>
    <s v=""/>
    <s v=""/>
    <s v=""/>
    <s v=""/>
    <s v=""/>
    <s v=""/>
    <s v=""/>
    <s v=""/>
    <s v=""/>
    <s v=""/>
    <s v=""/>
    <x v="0"/>
    <x v="2"/>
    <x v="10"/>
    <x v="0"/>
    <x v="5"/>
    <x v="24"/>
    <x v="2"/>
    <x v="0"/>
    <x v="0"/>
    <x v="2"/>
    <x v="0"/>
    <x v="0"/>
  </r>
  <r>
    <d v="2021-03-02T22:50:20"/>
    <d v="2021-03-02T22:53:01"/>
    <s v="IP Address"/>
    <s v="82.76.10.76"/>
    <n v="100"/>
    <n v="161"/>
    <s v="True"/>
    <d v="2021-03-02T22:53:02"/>
    <s v="R_T6qQkrugH2muXiV"/>
    <s v=""/>
    <s v=""/>
    <s v="primaria.panciu@gmail.com"/>
    <s v=""/>
    <n v="45.458694458007813"/>
    <n v="28.0579986572265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02T23:49:00"/>
    <d v="2021-03-03T00:07:19"/>
    <s v="IP Address"/>
    <s v="213.233.110.243"/>
    <n v="100"/>
    <n v="1098"/>
    <s v="True"/>
    <d v="2021-03-03T00:07:20"/>
    <s v="R_2v20GPHwEpeOR6X"/>
    <s v=""/>
    <s v=""/>
    <s v="andrei.baltatu@igpf.ro"/>
    <s v=""/>
    <n v="44.420501708984375"/>
    <n v="26.16900634765625"/>
    <s v="email"/>
    <s v="RO"/>
    <x v="0"/>
    <x v="0"/>
    <x v="2"/>
    <x v="18"/>
    <x v="0"/>
    <x v="0"/>
    <x v="0"/>
    <x v="0"/>
    <x v="0"/>
    <x v="1"/>
    <x v="6"/>
    <x v="1"/>
    <x v="5"/>
    <x v="2"/>
    <x v="1"/>
    <x v="2"/>
    <x v="1"/>
    <x v="0"/>
    <x v="0"/>
    <x v="0"/>
    <x v="0"/>
    <s v=""/>
    <s v=""/>
    <s v=""/>
    <s v=""/>
    <s v=""/>
    <s v="Nu s-au modificat"/>
    <s v=""/>
    <s v=""/>
    <s v=""/>
    <s v=""/>
    <s v=""/>
    <s v=""/>
    <s v=""/>
    <s v=""/>
    <s v="Nu s-au modificat"/>
    <s v=""/>
    <s v=""/>
    <s v=""/>
    <s v=""/>
    <s v=""/>
    <s v=""/>
    <s v=""/>
    <s v=""/>
    <s v=""/>
    <s v=""/>
    <x v="0"/>
    <x v="1"/>
    <x v="0"/>
    <x v="0"/>
    <x v="1"/>
    <x v="25"/>
    <x v="2"/>
    <x v="0"/>
    <x v="0"/>
    <x v="2"/>
    <x v="0"/>
    <x v="0"/>
  </r>
  <r>
    <d v="2021-03-01T07:21:17"/>
    <d v="2021-03-03T00:31:04"/>
    <s v="IP Address"/>
    <s v="86.125.107.106"/>
    <n v="100"/>
    <n v="148186"/>
    <s v="True"/>
    <d v="2021-03-03T00:31:05"/>
    <s v="R_25THBXxhvomOpNL"/>
    <s v=""/>
    <s v=""/>
    <s v="laura.savu@dgaspcbv.ro"/>
    <s v=""/>
    <n v="45.637802124023438"/>
    <n v="25.602005004882813"/>
    <s v="email"/>
    <s v="RO"/>
    <x v="0"/>
    <x v="0"/>
    <x v="2"/>
    <x v="3"/>
    <x v="0"/>
    <x v="0"/>
    <x v="0"/>
    <x v="0"/>
    <x v="0"/>
    <x v="0"/>
    <x v="0"/>
    <x v="0"/>
    <x v="0"/>
    <x v="0"/>
    <x v="0"/>
    <x v="0"/>
    <x v="0"/>
    <x v="1"/>
    <x v="0"/>
    <x v="0"/>
    <x v="0"/>
    <s v=""/>
    <s v=""/>
    <s v=""/>
    <s v=""/>
    <s v=""/>
    <s v=""/>
    <s v=""/>
    <s v=""/>
    <s v=""/>
    <s v=""/>
    <s v=""/>
    <s v=""/>
    <s v=""/>
    <s v=""/>
    <s v=""/>
    <s v=""/>
    <s v=""/>
    <s v=""/>
    <s v=""/>
    <s v=""/>
    <s v=""/>
    <s v=""/>
    <s v=""/>
    <s v=""/>
    <s v=""/>
    <x v="0"/>
    <x v="1"/>
    <x v="0"/>
    <x v="0"/>
    <x v="5"/>
    <x v="26"/>
    <x v="2"/>
    <x v="0"/>
    <x v="0"/>
    <x v="2"/>
    <x v="0"/>
    <x v="0"/>
  </r>
  <r>
    <d v="2021-03-03T00:33:06"/>
    <d v="2021-03-03T00:34:42"/>
    <s v="IP Address"/>
    <s v="86.125.107.106"/>
    <n v="100"/>
    <n v="95"/>
    <s v="True"/>
    <d v="2021-03-03T00:34:43"/>
    <s v="R_3EzHoaaY2bh0MEQ"/>
    <s v=""/>
    <s v=""/>
    <s v="alina.ionetecu@dgaspcbv.ro"/>
    <s v=""/>
    <n v="45.637802124023438"/>
    <n v="25.602005004882813"/>
    <s v="email"/>
    <s v="RO"/>
    <x v="0"/>
    <x v="0"/>
    <x v="2"/>
    <x v="3"/>
    <x v="0"/>
    <x v="0"/>
    <x v="0"/>
    <x v="0"/>
    <x v="0"/>
    <x v="0"/>
    <x v="0"/>
    <x v="0"/>
    <x v="0"/>
    <x v="0"/>
    <x v="0"/>
    <x v="0"/>
    <x v="0"/>
    <x v="1"/>
    <x v="0"/>
    <x v="0"/>
    <x v="0"/>
    <s v=""/>
    <s v=""/>
    <s v=""/>
    <s v=""/>
    <s v=""/>
    <s v=""/>
    <s v=""/>
    <s v=""/>
    <s v=""/>
    <s v=""/>
    <s v=""/>
    <s v=""/>
    <s v=""/>
    <s v=""/>
    <s v=""/>
    <s v=""/>
    <s v=""/>
    <s v=""/>
    <s v=""/>
    <s v=""/>
    <s v=""/>
    <s v=""/>
    <s v=""/>
    <s v=""/>
    <s v=""/>
    <x v="0"/>
    <x v="1"/>
    <x v="0"/>
    <x v="0"/>
    <x v="6"/>
    <x v="0"/>
    <x v="2"/>
    <x v="0"/>
    <x v="0"/>
    <x v="2"/>
    <x v="0"/>
    <x v="0"/>
  </r>
  <r>
    <d v="2021-02-24T23:27:48"/>
    <d v="2021-03-03T01:23:08"/>
    <s v="IP Address"/>
    <s v="109.100.119.14"/>
    <n v="100"/>
    <n v="525320"/>
    <s v="True"/>
    <d v="2021-03-03T01:23:09"/>
    <s v="R_3s7FWEzjUPIMihu"/>
    <s v=""/>
    <s v=""/>
    <s v="petrica.laura@yahoo.com"/>
    <s v=""/>
    <n v="44.180694580078125"/>
    <n v="28.634292602539063"/>
    <s v="email"/>
    <s v="RO"/>
    <x v="0"/>
    <x v="0"/>
    <x v="2"/>
    <x v="2"/>
    <x v="0"/>
    <x v="2"/>
    <x v="2"/>
    <x v="1"/>
    <x v="0"/>
    <x v="0"/>
    <x v="0"/>
    <x v="0"/>
    <x v="0"/>
    <x v="0"/>
    <x v="0"/>
    <x v="0"/>
    <x v="0"/>
    <x v="0"/>
    <x v="0"/>
    <x v="0"/>
    <x v="0"/>
    <s v=""/>
    <s v=""/>
    <s v=""/>
    <s v=""/>
    <s v=""/>
    <s v=""/>
    <s v=""/>
    <s v=""/>
    <s v=""/>
    <s v=""/>
    <s v=""/>
    <s v=""/>
    <s v=""/>
    <s v=""/>
    <s v=""/>
    <s v=""/>
    <s v=""/>
    <s v=""/>
    <s v=""/>
    <s v=""/>
    <s v=""/>
    <s v=""/>
    <s v=""/>
    <s v=""/>
    <s v=""/>
    <x v="0"/>
    <x v="2"/>
    <x v="0"/>
    <x v="0"/>
    <x v="1"/>
    <x v="27"/>
    <x v="3"/>
    <x v="0"/>
    <x v="0"/>
    <x v="3"/>
    <x v="0"/>
    <x v="0"/>
  </r>
  <r>
    <d v="2021-03-03T03:00:33"/>
    <d v="2021-03-03T03:01:25"/>
    <s v="IP Address"/>
    <s v="89.39.81.63"/>
    <n v="100"/>
    <n v="52"/>
    <s v="True"/>
    <d v="2021-03-03T03:01:26"/>
    <s v="R_1rIKqAVIQKwKjVQ"/>
    <s v=""/>
    <s v=""/>
    <s v="cristianpaveliuc@yahoo.com"/>
    <s v=""/>
    <n v="45.458694458007813"/>
    <n v="28.057998657226563"/>
    <s v="email"/>
    <s v="RO"/>
    <x v="3"/>
    <x v="0"/>
    <x v="0"/>
    <x v="0"/>
    <x v="0"/>
    <x v="0"/>
    <x v="0"/>
    <x v="0"/>
    <x v="0"/>
    <x v="0"/>
    <x v="0"/>
    <x v="0"/>
    <x v="0"/>
    <x v="0"/>
    <x v="0"/>
    <x v="0"/>
    <x v="0"/>
    <x v="0"/>
    <x v="0"/>
    <x v="0"/>
    <x v="0"/>
    <s v=""/>
    <s v=""/>
    <s v=""/>
    <s v=""/>
    <s v=""/>
    <s v=""/>
    <s v=""/>
    <s v=""/>
    <s v=""/>
    <s v=""/>
    <s v=""/>
    <s v=""/>
    <s v=""/>
    <s v=""/>
    <s v=""/>
    <s v=""/>
    <s v=""/>
    <s v=""/>
    <s v=""/>
    <s v=""/>
    <s v=""/>
    <s v=""/>
    <s v=""/>
    <s v=""/>
    <s v=""/>
    <x v="0"/>
    <x v="0"/>
    <x v="0"/>
    <x v="0"/>
    <x v="0"/>
    <x v="0"/>
    <x v="0"/>
    <x v="0"/>
    <x v="0"/>
    <x v="0"/>
    <x v="0"/>
    <x v="0"/>
  </r>
  <r>
    <d v="2021-02-24T06:17:13"/>
    <d v="2021-02-24T06:17:33"/>
    <s v="IP Address"/>
    <s v="213.177.4.50"/>
    <n v="2"/>
    <n v="19"/>
    <s v="False"/>
    <d v="2021-03-03T06:17:35"/>
    <s v="R_yx2kIIc5hHhNzcl"/>
    <s v=""/>
    <s v=""/>
    <s v="ceica.liliana@ansvs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17:12"/>
    <d v="2021-02-24T06:18:25"/>
    <s v="Spam"/>
    <s v="213.177.4.50"/>
    <n v="2"/>
    <n v="73"/>
    <s v="False"/>
    <d v="2021-03-03T06:18:26"/>
    <s v="R_2DZHExGOXvN2pM9"/>
    <s v=""/>
    <s v=""/>
    <s v="vaduva.daniel@ansvs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16:00"/>
    <d v="2021-02-24T06:18:28"/>
    <s v="IP Address"/>
    <s v="213.177.1.182"/>
    <n v="44"/>
    <n v="147"/>
    <s v="False"/>
    <d v="2021-03-03T06:18:36"/>
    <s v="R_SHtQBxQdVGXFsS5"/>
    <s v=""/>
    <s v=""/>
    <s v="anamaria.covaciu@itideltadunarii.com"/>
    <s v=""/>
    <s v=""/>
    <s v=""/>
    <s v="email"/>
    <s v="RO"/>
    <x v="1"/>
    <x v="0"/>
    <x v="2"/>
    <x v="19"/>
    <x v="0"/>
    <x v="0"/>
    <x v="0"/>
    <x v="0"/>
    <x v="0"/>
    <x v="3"/>
    <x v="0"/>
    <x v="0"/>
    <x v="0"/>
    <x v="0"/>
    <x v="0"/>
    <x v="0"/>
    <x v="0"/>
    <x v="1"/>
    <x v="0"/>
    <x v="0"/>
    <x v="0"/>
    <s v=""/>
    <s v="Nu s-au modificat"/>
    <s v=""/>
    <s v=""/>
    <s v=""/>
    <s v=""/>
    <s v=""/>
    <s v=""/>
    <s v=""/>
    <s v=""/>
    <s v=""/>
    <s v=""/>
    <s v=""/>
    <s v=""/>
    <s v=""/>
    <s v=""/>
    <s v=""/>
    <s v=""/>
    <s v=""/>
    <s v=""/>
    <s v=""/>
    <s v=""/>
    <s v=""/>
    <s v=""/>
    <s v=""/>
    <x v="0"/>
    <x v="0"/>
    <x v="0"/>
    <x v="0"/>
    <x v="0"/>
    <x v="0"/>
    <x v="0"/>
    <x v="0"/>
    <x v="0"/>
    <x v="0"/>
    <x v="0"/>
    <x v="0"/>
  </r>
  <r>
    <d v="2021-02-24T06:23:24"/>
    <d v="2021-02-24T06:25:09"/>
    <s v="IP Address"/>
    <s v="82.208.137.216"/>
    <n v="58"/>
    <n v="105"/>
    <s v="False"/>
    <d v="2021-03-03T06:25:10"/>
    <s v="R_3O3cuicPR0CvhaB"/>
    <s v=""/>
    <s v=""/>
    <s v="CAZAN.IOANA@DGASPCHR.RO"/>
    <s v=""/>
    <s v=""/>
    <s v=""/>
    <s v="email"/>
    <s v="RO"/>
    <x v="0"/>
    <x v="0"/>
    <x v="2"/>
    <x v="5"/>
    <x v="0"/>
    <x v="0"/>
    <x v="0"/>
    <x v="0"/>
    <x v="0"/>
    <x v="0"/>
    <x v="0"/>
    <x v="0"/>
    <x v="0"/>
    <x v="0"/>
    <x v="0"/>
    <x v="0"/>
    <x v="0"/>
    <x v="0"/>
    <x v="0"/>
    <x v="0"/>
    <x v="0"/>
    <s v=""/>
    <s v=""/>
    <s v=""/>
    <s v=""/>
    <s v=""/>
    <s v=""/>
    <s v=""/>
    <s v=""/>
    <s v=""/>
    <s v=""/>
    <s v=""/>
    <s v=""/>
    <s v=""/>
    <s v=""/>
    <s v=""/>
    <s v=""/>
    <s v=""/>
    <s v=""/>
    <s v=""/>
    <s v=""/>
    <s v=""/>
    <s v=""/>
    <s v=""/>
    <s v=""/>
    <s v=""/>
    <x v="0"/>
    <x v="0"/>
    <x v="0"/>
    <x v="0"/>
    <x v="0"/>
    <x v="0"/>
    <x v="0"/>
    <x v="0"/>
    <x v="0"/>
    <x v="0"/>
    <x v="0"/>
    <x v="0"/>
  </r>
  <r>
    <d v="2021-02-24T06:20:37"/>
    <d v="2021-02-24T06:25:58"/>
    <s v="IP Address"/>
    <s v="86.127.98.158"/>
    <n v="2"/>
    <n v="321"/>
    <s v="False"/>
    <d v="2021-03-03T06:26:01"/>
    <s v="R_1r7kUYYFkvNblzp"/>
    <s v=""/>
    <s v=""/>
    <s v="madalina.paun@primariacaracal.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30:40"/>
    <d v="2021-02-24T06:30:59"/>
    <s v="IP Address"/>
    <s v="79.118.154.9"/>
    <n v="2"/>
    <n v="19"/>
    <s v="False"/>
    <d v="2021-03-03T06:31:01"/>
    <s v="R_4T6Z9DSNW02e1jz"/>
    <s v=""/>
    <s v=""/>
    <s v="alinmilitaru@primariaslatin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30:50"/>
    <d v="2021-02-24T06:31:36"/>
    <s v="IP Address"/>
    <s v="213.177.4.234"/>
    <n v="2"/>
    <n v="45"/>
    <s v="False"/>
    <d v="2021-03-03T06:31:36"/>
    <s v="R_1rOdVh7lkwAmzZU"/>
    <s v=""/>
    <s v=""/>
    <s v="mirela.zoia@fonduri-ue.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36:00"/>
    <d v="2021-02-24T06:36:22"/>
    <s v="IP Address"/>
    <s v="213.177.19.62"/>
    <n v="2"/>
    <n v="22"/>
    <s v="False"/>
    <d v="2021-03-03T06:36:26"/>
    <s v="R_3jUp3PiWtayBuNa"/>
    <s v=""/>
    <s v=""/>
    <s v="dana.mocanu@anrsc.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35:35"/>
    <d v="2021-02-24T06:40:10"/>
    <s v="Spam"/>
    <s v="213.177.4.234"/>
    <n v="2"/>
    <n v="275"/>
    <s v="False"/>
    <d v="2021-03-03T06:40:12"/>
    <s v="R_1QMbkKGONCmZaTw"/>
    <s v=""/>
    <s v=""/>
    <s v="luminita.miu@fonduri-ue.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40:58"/>
    <d v="2021-02-24T06:41:13"/>
    <s v="IP Address"/>
    <s v="85.120.75.140"/>
    <n v="2"/>
    <n v="14"/>
    <s v="False"/>
    <d v="2021-03-03T06:41:14"/>
    <s v="R_pa6HOIlnIBtX7Db"/>
    <s v=""/>
    <s v=""/>
    <s v="george.surugiu@g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40:22"/>
    <d v="2021-02-24T06:41:24"/>
    <s v="IP Address"/>
    <s v="46.97.17.206"/>
    <n v="2"/>
    <n v="61"/>
    <s v="False"/>
    <d v="2021-03-03T06:41:25"/>
    <s v="R_1IaqJhBwWDqlhDY"/>
    <s v=""/>
    <s v=""/>
    <s v="PUIU.IRINA@CJVRANCE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27:30"/>
    <d v="2021-02-24T06:41:28"/>
    <s v="IP Address"/>
    <s v="213.177.29.106"/>
    <n v="89"/>
    <n v="837"/>
    <s v="False"/>
    <d v="2021-03-03T06:41:31"/>
    <s v="R_2fHF8Mu5a9h9kAZ"/>
    <s v=""/>
    <s v=""/>
    <s v="clara.voicu@anap.gov.ro"/>
    <s v=""/>
    <s v=""/>
    <s v=""/>
    <s v="email"/>
    <s v="RO"/>
    <x v="0"/>
    <x v="0"/>
    <x v="2"/>
    <x v="6"/>
    <x v="0"/>
    <x v="0"/>
    <x v="0"/>
    <x v="0"/>
    <x v="0"/>
    <x v="0"/>
    <x v="0"/>
    <x v="0"/>
    <x v="0"/>
    <x v="0"/>
    <x v="0"/>
    <x v="0"/>
    <x v="0"/>
    <x v="0"/>
    <x v="0"/>
    <x v="0"/>
    <x v="0"/>
    <s v=""/>
    <s v=""/>
    <s v=""/>
    <s v=""/>
    <s v=""/>
    <s v="Au crescut în mare măsură"/>
    <s v=""/>
    <s v="În mică măsură"/>
    <s v=""/>
    <s v="În mică măsură"/>
    <s v=""/>
    <s v=""/>
    <s v=""/>
    <s v=""/>
    <s v=""/>
    <s v=""/>
    <s v=""/>
    <s v=""/>
    <s v=""/>
    <s v=""/>
    <s v=""/>
    <s v=""/>
    <s v=""/>
    <s v=""/>
    <s v=""/>
    <x v="0"/>
    <x v="1"/>
    <x v="0"/>
    <x v="0"/>
    <x v="5"/>
    <x v="0"/>
    <x v="0"/>
    <x v="0"/>
    <x v="0"/>
    <x v="0"/>
    <x v="0"/>
    <x v="0"/>
  </r>
  <r>
    <d v="2021-02-24T06:42:51"/>
    <d v="2021-02-24T06:43:14"/>
    <s v="IP Address"/>
    <s v="89.35.192.238"/>
    <n v="2"/>
    <n v="23"/>
    <s v="False"/>
    <d v="2021-03-03T06:43:16"/>
    <s v="R_yVm3ORI1C3vITGV"/>
    <s v=""/>
    <s v=""/>
    <s v="ADINA.TURTURICA@MMANPIS.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32:01"/>
    <d v="2021-02-24T07:00:08"/>
    <s v="Spam"/>
    <s v="85.120.75.140"/>
    <n v="2"/>
    <n v="1687"/>
    <s v="False"/>
    <d v="2021-03-03T07:00:11"/>
    <s v="R_1i5aToDxniE2wqc"/>
    <s v=""/>
    <s v=""/>
    <s v="claudia.balasescu@g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7:09:38"/>
    <d v="2021-02-24T07:10:05"/>
    <s v="IP Address"/>
    <s v="94.52.213.4"/>
    <n v="0"/>
    <n v="27"/>
    <s v="False"/>
    <d v="2021-03-03T07:10:07"/>
    <s v="R_eURpSaJ8JLnJBqF"/>
    <s v=""/>
    <s v=""/>
    <s v="achizitiicjs9@gmail.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7:12:18"/>
    <d v="2021-02-24T07:12:36"/>
    <s v="IP Address"/>
    <s v="86.105.111.4"/>
    <n v="2"/>
    <n v="17"/>
    <s v="False"/>
    <d v="2021-03-03T07:12:36"/>
    <s v="R_2QEQ9MtKZjj7NOb"/>
    <s v=""/>
    <s v=""/>
    <s v="gabriel.turcu@antifrauda.g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31:06"/>
    <d v="2021-02-24T07:40:24"/>
    <s v="IP Address"/>
    <s v="82.77.89.132"/>
    <n v="2"/>
    <n v="4158"/>
    <s v="False"/>
    <d v="2021-03-03T07:40:27"/>
    <s v="R_2QGLdTlXb5TMItz"/>
    <s v=""/>
    <s v=""/>
    <s v="ctoma@apabrail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7:51:22"/>
    <d v="2021-02-24T07:52:00"/>
    <s v="IP Address"/>
    <s v="213.177.17.70"/>
    <n v="2"/>
    <n v="37"/>
    <s v="False"/>
    <d v="2021-03-03T07:52:01"/>
    <s v="R_3EbzoyShKl0Kq68"/>
    <s v=""/>
    <s v=""/>
    <s v="CORNELIA.TANE@CONTROL.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06:21:39"/>
    <d v="2021-02-24T10:19:43"/>
    <s v="IP Address"/>
    <s v="213.177.24.82"/>
    <n v="2"/>
    <n v="14284"/>
    <s v="False"/>
    <d v="2021-03-03T10:19:46"/>
    <s v="R_8CDIvQXL59XVhvz"/>
    <s v=""/>
    <s v=""/>
    <s v="laura.giorgi@anfp.g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10:40:18"/>
    <d v="2021-02-24T10:40:30"/>
    <s v="IP Address"/>
    <s v="95.76.16.203"/>
    <n v="2"/>
    <n v="11"/>
    <s v="False"/>
    <d v="2021-03-03T10:40:32"/>
    <s v="R_1fjBsBwQ69l6vw7"/>
    <s v=""/>
    <s v=""/>
    <s v="constantin.raicu@adibuzau.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22:05:44"/>
    <d v="2021-02-24T22:06:30"/>
    <s v="IP Address"/>
    <s v="86.125.99.86"/>
    <n v="2"/>
    <n v="46"/>
    <s v="False"/>
    <d v="2021-03-03T22:06:33"/>
    <s v="R_3hE21XB5mZx2Rb6"/>
    <s v=""/>
    <s v=""/>
    <s v="Bogdan.nichili@apabras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22:33:23"/>
    <d v="2021-02-24T22:34:05"/>
    <s v="IP Address"/>
    <s v="213.177.4.50"/>
    <n v="2"/>
    <n v="41"/>
    <s v="False"/>
    <d v="2021-03-03T22:34:06"/>
    <s v="R_1HkIwIxJsWFfR2A"/>
    <s v=""/>
    <s v=""/>
    <s v="sargu.vladimir@ansvs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23:41:02"/>
    <d v="2021-02-24T23:42:34"/>
    <s v="IP Address"/>
    <s v="89.35.192.238"/>
    <n v="0"/>
    <n v="92"/>
    <s v="False"/>
    <d v="2021-03-03T23:42:36"/>
    <s v="R_1gbZU7hqTlHqN9A"/>
    <s v=""/>
    <s v=""/>
    <s v="madalina_bront@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23:46:26"/>
    <d v="2021-02-24T23:47:29"/>
    <s v="Spam"/>
    <s v="89.35.192.238"/>
    <n v="2"/>
    <n v="62"/>
    <s v="False"/>
    <d v="2021-03-03T23:47:33"/>
    <s v="R_1oEZtgV4Kn9K84l"/>
    <s v=""/>
    <s v=""/>
    <s v=""/>
    <s v=""/>
    <s v=""/>
    <s v=""/>
    <s v="anonymous"/>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23:49:42"/>
    <d v="2021-02-24T23:51:05"/>
    <s v="IP Address"/>
    <s v="213.233.108.46"/>
    <n v="2"/>
    <n v="83"/>
    <s v="False"/>
    <d v="2021-03-03T23:51:08"/>
    <s v="R_25EhXnwMepMdn30"/>
    <s v=""/>
    <s v=""/>
    <s v="crisadur@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4T23:52:29"/>
    <d v="2021-02-24T23:54:57"/>
    <s v="IP Address"/>
    <s v="217.156.52.251"/>
    <n v="29"/>
    <n v="147"/>
    <s v="False"/>
    <d v="2021-03-03T23:54:58"/>
    <s v="R_3ozsIcZFL2VdYEZ"/>
    <s v=""/>
    <s v=""/>
    <s v="florea.paun@mfinante.gov.ro"/>
    <s v=""/>
    <s v=""/>
    <s v=""/>
    <s v="email"/>
    <s v="RO"/>
    <x v="0"/>
    <x v="0"/>
    <x v="2"/>
    <x v="3"/>
    <x v="0"/>
    <x v="0"/>
    <x v="0"/>
    <x v="0"/>
    <x v="0"/>
    <x v="0"/>
    <x v="0"/>
    <x v="0"/>
    <x v="0"/>
    <x v="0"/>
    <x v="0"/>
    <x v="0"/>
    <x v="0"/>
    <x v="0"/>
    <x v="0"/>
    <x v="0"/>
    <x v="0"/>
    <s v=""/>
    <s v=""/>
    <s v=""/>
    <s v=""/>
    <s v=""/>
    <s v=""/>
    <s v=""/>
    <s v=""/>
    <s v=""/>
    <s v=""/>
    <s v=""/>
    <s v=""/>
    <s v=""/>
    <s v=""/>
    <s v=""/>
    <s v=""/>
    <s v=""/>
    <s v=""/>
    <s v=""/>
    <s v=""/>
    <s v=""/>
    <s v=""/>
    <s v=""/>
    <s v=""/>
    <s v=""/>
    <x v="0"/>
    <x v="0"/>
    <x v="0"/>
    <x v="0"/>
    <x v="0"/>
    <x v="0"/>
    <x v="0"/>
    <x v="0"/>
    <x v="0"/>
    <x v="0"/>
    <x v="0"/>
    <x v="0"/>
  </r>
  <r>
    <d v="2021-03-04T00:28:34"/>
    <d v="2021-03-04T00:32:51"/>
    <s v="IP Address"/>
    <s v="5.2.204.230"/>
    <n v="100"/>
    <n v="256"/>
    <s v="True"/>
    <d v="2021-03-04T00:32:52"/>
    <s v="R_3KRhhdr2Pb9ZnRT"/>
    <s v=""/>
    <s v=""/>
    <s v="nasaudean.anca@yahoo.ro"/>
    <s v=""/>
    <n v="46.483306884765625"/>
    <n v="24.100006103515625"/>
    <s v="email"/>
    <s v="RO"/>
    <x v="0"/>
    <x v="0"/>
    <x v="2"/>
    <x v="2"/>
    <x v="0"/>
    <x v="3"/>
    <x v="3"/>
    <x v="2"/>
    <x v="2"/>
    <x v="0"/>
    <x v="0"/>
    <x v="0"/>
    <x v="0"/>
    <x v="0"/>
    <x v="0"/>
    <x v="0"/>
    <x v="0"/>
    <x v="0"/>
    <x v="0"/>
    <x v="0"/>
    <x v="0"/>
    <s v=""/>
    <s v=""/>
    <s v=""/>
    <s v=""/>
    <s v=""/>
    <s v=""/>
    <s v=""/>
    <s v=""/>
    <s v=""/>
    <s v=""/>
    <s v=""/>
    <s v=""/>
    <s v=""/>
    <s v=""/>
    <s v=""/>
    <s v=""/>
    <s v=""/>
    <s v=""/>
    <s v=""/>
    <s v=""/>
    <s v=""/>
    <s v=""/>
    <s v=""/>
    <s v=""/>
    <s v=""/>
    <x v="0"/>
    <x v="1"/>
    <x v="0"/>
    <x v="0"/>
    <x v="2"/>
    <x v="0"/>
    <x v="1"/>
    <x v="0"/>
    <x v="0"/>
    <x v="1"/>
    <x v="0"/>
    <x v="0"/>
  </r>
  <r>
    <d v="2021-02-24T06:18:32"/>
    <d v="2021-02-25T01:06:34"/>
    <s v="IP Address"/>
    <s v="109.166.135.225"/>
    <n v="8"/>
    <n v="67681"/>
    <s v="False"/>
    <d v="2021-03-04T01:06:35"/>
    <s v="R_10OD1MVa8GBpSOA"/>
    <s v=""/>
    <s v=""/>
    <s v="flory_2010@yahoo.com"/>
    <s v=""/>
    <s v=""/>
    <s v=""/>
    <s v="emai"/>
    <s v="RO"/>
    <x v="0"/>
    <x v="0"/>
    <x v="2"/>
    <x v="3"/>
    <x v="0"/>
    <x v="0"/>
    <x v="0"/>
    <x v="0"/>
    <x v="0"/>
    <x v="0"/>
    <x v="0"/>
    <x v="0"/>
    <x v="0"/>
    <x v="0"/>
    <x v="0"/>
    <x v="0"/>
    <x v="0"/>
    <x v="0"/>
    <x v="0"/>
    <x v="0"/>
    <x v="0"/>
    <s v=""/>
    <s v=""/>
    <s v=""/>
    <s v=""/>
    <s v=""/>
    <s v=""/>
    <s v=""/>
    <s v=""/>
    <s v=""/>
    <s v=""/>
    <s v=""/>
    <s v=""/>
    <s v=""/>
    <s v=""/>
    <s v=""/>
    <s v=""/>
    <s v=""/>
    <s v=""/>
    <s v=""/>
    <s v=""/>
    <s v=""/>
    <s v=""/>
    <s v=""/>
    <s v=""/>
    <s v=""/>
    <x v="0"/>
    <x v="0"/>
    <x v="0"/>
    <x v="0"/>
    <x v="0"/>
    <x v="0"/>
    <x v="0"/>
    <x v="0"/>
    <x v="0"/>
    <x v="0"/>
    <x v="0"/>
    <x v="0"/>
  </r>
  <r>
    <d v="2021-02-25T02:00:36"/>
    <d v="2021-02-25T02:02:39"/>
    <s v="IP Address"/>
    <s v="213.177.17.70"/>
    <n v="6"/>
    <n v="122"/>
    <s v="False"/>
    <d v="2021-03-04T02:02:40"/>
    <s v="R_3dMamT2BQbS6LAw"/>
    <s v=""/>
    <s v=""/>
    <s v="GABRIEL.GHIODA@CONTROL.RO"/>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04T02:20:59"/>
    <d v="2021-03-04T02:23:42"/>
    <s v="IP Address"/>
    <s v="213.177.4.234"/>
    <n v="100"/>
    <n v="163"/>
    <s v="True"/>
    <d v="2021-03-04T02:23:43"/>
    <s v="R_3Gy1x1dWAPAD3rP"/>
    <s v=""/>
    <s v=""/>
    <s v="suzana.chiriac@fonduri-ue.ro"/>
    <s v=""/>
    <n v="44.429092407226563"/>
    <n v="26.100601196289063"/>
    <s v="email"/>
    <s v="RO"/>
    <x v="0"/>
    <x v="0"/>
    <x v="2"/>
    <x v="20"/>
    <x v="0"/>
    <x v="0"/>
    <x v="0"/>
    <x v="0"/>
    <x v="0"/>
    <x v="0"/>
    <x v="0"/>
    <x v="0"/>
    <x v="0"/>
    <x v="0"/>
    <x v="0"/>
    <x v="0"/>
    <x v="0"/>
    <x v="1"/>
    <x v="0"/>
    <x v="0"/>
    <x v="0"/>
    <s v=""/>
    <s v="Au crescut în mică măsură"/>
    <s v=""/>
    <s v="În mare măsură"/>
    <s v=""/>
    <s v="Nu s-au modificat"/>
    <s v=""/>
    <s v=""/>
    <s v=""/>
    <s v=""/>
    <s v=""/>
    <s v=""/>
    <s v=""/>
    <s v=""/>
    <s v=""/>
    <s v=""/>
    <s v=""/>
    <s v=""/>
    <s v=""/>
    <s v=""/>
    <s v=""/>
    <s v=""/>
    <s v=""/>
    <s v=""/>
    <s v=""/>
    <x v="0"/>
    <x v="2"/>
    <x v="0"/>
    <x v="0"/>
    <x v="1"/>
    <x v="0"/>
    <x v="3"/>
    <x v="12"/>
    <x v="0"/>
    <x v="3"/>
    <x v="5"/>
    <x v="0"/>
  </r>
  <r>
    <d v="2021-02-24T23:32:14"/>
    <d v="2021-02-25T02:25:41"/>
    <s v="IP Address"/>
    <s v="92.86.2.212"/>
    <n v="2"/>
    <n v="10406"/>
    <s v="False"/>
    <d v="2021-03-04T02:25:43"/>
    <s v="R_r3zKNoTD2bbWEud"/>
    <s v=""/>
    <s v=""/>
    <s v="analizaeconomica@catd.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5T04:43:33"/>
    <d v="2021-02-25T04:46:31"/>
    <s v="IP Address"/>
    <s v="86.122.129.219"/>
    <n v="0"/>
    <n v="178"/>
    <s v="False"/>
    <d v="2021-03-04T04:46:33"/>
    <s v="R_vqslIhKiB7qcgaB"/>
    <s v=""/>
    <s v=""/>
    <s v="ciprian.benga@gfbras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2-25T06:14:03"/>
    <d v="2021-02-25T06:16:43"/>
    <s v="IP Address"/>
    <s v="86.122.4.168"/>
    <n v="0"/>
    <n v="159"/>
    <s v="False"/>
    <d v="2021-03-04T06:16:48"/>
    <s v="R_3qUyPpdLrvyySb3"/>
    <s v=""/>
    <s v=""/>
    <s v="tiganasu.viorel@cjbotosani.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04T08:38:15"/>
    <d v="2021-03-04T08:42:06"/>
    <s v="IP Address"/>
    <s v="86.120.245.156"/>
    <n v="100"/>
    <n v="230"/>
    <s v="True"/>
    <d v="2021-03-04T08:42:08"/>
    <s v="R_22YyryN6FLnRI8R"/>
    <s v=""/>
    <s v=""/>
    <s v="bogdana.istrate@politiaromana.ro"/>
    <s v=""/>
    <n v="44.391098022460938"/>
    <n v="26.12249755859375"/>
    <s v="email"/>
    <s v="RO"/>
    <x v="0"/>
    <x v="0"/>
    <x v="2"/>
    <x v="12"/>
    <x v="0"/>
    <x v="0"/>
    <x v="0"/>
    <x v="0"/>
    <x v="0"/>
    <x v="1"/>
    <x v="0"/>
    <x v="2"/>
    <x v="6"/>
    <x v="2"/>
    <x v="2"/>
    <x v="2"/>
    <x v="1"/>
    <x v="0"/>
    <x v="0"/>
    <x v="0"/>
    <x v="0"/>
    <s v=""/>
    <s v=""/>
    <s v=""/>
    <s v=""/>
    <s v=""/>
    <s v=""/>
    <s v=""/>
    <s v=""/>
    <s v=""/>
    <s v=""/>
    <s v=""/>
    <s v=""/>
    <s v=""/>
    <s v=""/>
    <s v=""/>
    <s v=""/>
    <s v=""/>
    <s v=""/>
    <s v=""/>
    <s v=""/>
    <s v=""/>
    <s v=""/>
    <s v=""/>
    <s v=""/>
    <s v=""/>
    <x v="0"/>
    <x v="2"/>
    <x v="0"/>
    <x v="0"/>
    <x v="5"/>
    <x v="0"/>
    <x v="3"/>
    <x v="0"/>
    <x v="0"/>
    <x v="3"/>
    <x v="0"/>
    <x v="0"/>
  </r>
  <r>
    <d v="2021-03-04T14:21:18"/>
    <d v="2021-03-04T14:22:22"/>
    <s v="IP Address"/>
    <s v="79.119.106.47"/>
    <n v="100"/>
    <n v="63"/>
    <s v="True"/>
    <d v="2021-03-04T14:22:23"/>
    <s v="R_AoEh0irFPxR2pvH"/>
    <s v=""/>
    <s v=""/>
    <s v="nicoara.paula@mmanpis.ro"/>
    <s v=""/>
    <n v="46.765594482421875"/>
    <n v="23.5944976806640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05T01:08:41"/>
    <d v="2021-03-05T02:12:10"/>
    <s v="IP Address"/>
    <s v="213.177.24.10"/>
    <n v="100"/>
    <n v="3809"/>
    <s v="True"/>
    <d v="2021-03-05T02:12:11"/>
    <s v="R_3ET2R30g9oHAuib"/>
    <s v=""/>
    <s v=""/>
    <s v="zaharia.florin@isugiurgiu.ro"/>
    <s v=""/>
    <n v="47.166702270507813"/>
    <n v="27.600006103515625"/>
    <s v="email"/>
    <s v="RO"/>
    <x v="0"/>
    <x v="0"/>
    <x v="2"/>
    <x v="5"/>
    <x v="0"/>
    <x v="0"/>
    <x v="0"/>
    <x v="0"/>
    <x v="0"/>
    <x v="0"/>
    <x v="0"/>
    <x v="0"/>
    <x v="0"/>
    <x v="0"/>
    <x v="0"/>
    <x v="0"/>
    <x v="0"/>
    <x v="0"/>
    <x v="0"/>
    <x v="0"/>
    <x v="0"/>
    <s v=""/>
    <s v=""/>
    <s v=""/>
    <s v=""/>
    <s v=""/>
    <s v=""/>
    <s v=""/>
    <s v=""/>
    <s v=""/>
    <s v=""/>
    <s v=""/>
    <s v=""/>
    <s v=""/>
    <s v=""/>
    <s v="Au crescut în mare măsură"/>
    <s v="Schibarea abordarii domeniului de implementare a proiectelor cu finantare din fonduri europene aflate in derulare."/>
    <s v="În foarte mare măsură"/>
    <s v="Intelegerea mecanismelor de accesare a fondurilor europene._x000a_Completarea elementelor lipsa din imaginea generala a accesarii fondurilor si implementarii proiectelor. "/>
    <s v=""/>
    <s v=""/>
    <s v=""/>
    <s v=""/>
    <s v=""/>
    <s v=""/>
    <s v=""/>
    <x v="0"/>
    <x v="1"/>
    <x v="0"/>
    <x v="0"/>
    <x v="1"/>
    <x v="28"/>
    <x v="3"/>
    <x v="13"/>
    <x v="0"/>
    <x v="2"/>
    <x v="0"/>
    <x v="0"/>
  </r>
  <r>
    <d v="2021-02-24T06:22:16"/>
    <d v="2021-02-26T05:04:23"/>
    <s v="IP Address"/>
    <s v="85.120.75.140"/>
    <n v="6"/>
    <n v="168126"/>
    <s v="False"/>
    <d v="2021-03-05T05:04:25"/>
    <s v="R_1hFKoBkOtIGAfEb"/>
    <s v=""/>
    <s v=""/>
    <s v="NICOLETA.CHIOSEA@GOV.RO"/>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05T10:48:26"/>
    <d v="2021-03-05T10:48:40"/>
    <s v="Survey Preview"/>
    <s v=""/>
    <n v="100"/>
    <n v="13"/>
    <s v="True"/>
    <d v="2021-03-05T10:48:41"/>
    <s v="R_3m8zFpQHIzJOxnE"/>
    <s v=""/>
    <s v=""/>
    <s v=""/>
    <s v=""/>
    <n v="44.946701049804688"/>
    <n v="26.012802124023438"/>
    <s v="preview"/>
    <s v="RO"/>
    <x v="3"/>
    <x v="0"/>
    <x v="1"/>
    <x v="0"/>
    <x v="0"/>
    <x v="0"/>
    <x v="0"/>
    <x v="0"/>
    <x v="0"/>
    <x v="0"/>
    <x v="0"/>
    <x v="0"/>
    <x v="0"/>
    <x v="0"/>
    <x v="0"/>
    <x v="0"/>
    <x v="0"/>
    <x v="0"/>
    <x v="0"/>
    <x v="0"/>
    <x v="0"/>
    <s v=""/>
    <s v=""/>
    <s v=""/>
    <s v=""/>
    <s v=""/>
    <s v=""/>
    <s v=""/>
    <s v=""/>
    <s v=""/>
    <s v=""/>
    <s v=""/>
    <s v=""/>
    <s v=""/>
    <s v=""/>
    <s v=""/>
    <s v=""/>
    <s v=""/>
    <s v=""/>
    <s v=""/>
    <s v=""/>
    <s v=""/>
    <s v=""/>
    <s v=""/>
    <s v=""/>
    <s v=""/>
    <x v="0"/>
    <x v="0"/>
    <x v="0"/>
    <x v="0"/>
    <x v="0"/>
    <x v="0"/>
    <x v="0"/>
    <x v="0"/>
    <x v="0"/>
    <x v="0"/>
    <x v="0"/>
    <x v="0"/>
  </r>
  <r>
    <d v="2021-03-07T01:58:35"/>
    <d v="2021-03-07T02:13:12"/>
    <s v="IP Address"/>
    <s v="79.119.106.47"/>
    <n v="100"/>
    <n v="876"/>
    <s v="True"/>
    <d v="2021-03-07T02:13:13"/>
    <s v="R_bymFCY0lSelspdT"/>
    <s v=""/>
    <s v=""/>
    <s v=""/>
    <s v=""/>
    <n v="46.765594482421875"/>
    <n v="23.594497680664063"/>
    <s v="anonymous"/>
    <s v="RO"/>
    <x v="0"/>
    <x v="0"/>
    <x v="2"/>
    <x v="11"/>
    <x v="0"/>
    <x v="0"/>
    <x v="0"/>
    <x v="0"/>
    <x v="0"/>
    <x v="0"/>
    <x v="0"/>
    <x v="0"/>
    <x v="0"/>
    <x v="0"/>
    <x v="0"/>
    <x v="0"/>
    <x v="0"/>
    <x v="0"/>
    <x v="0"/>
    <x v="0"/>
    <x v="0"/>
    <s v=""/>
    <s v="Au crescut în mică măsură"/>
    <s v="informatii noi/ altfel structurate privind procesul de identificare a neregulilor si fraudei, diferentierea notiunilor"/>
    <s v="În mare măsură"/>
    <s v="insusirea notiunilor privind procesul legislativ, tipurile de acte normative, "/>
    <s v=""/>
    <s v=""/>
    <s v=""/>
    <s v=""/>
    <s v=""/>
    <s v=""/>
    <s v=""/>
    <s v=""/>
    <s v=""/>
    <s v=""/>
    <s v=""/>
    <s v=""/>
    <s v=""/>
    <s v=""/>
    <s v=""/>
    <s v=""/>
    <s v=""/>
    <s v=""/>
    <s v=""/>
    <s v=""/>
    <x v="0"/>
    <x v="2"/>
    <x v="0"/>
    <x v="0"/>
    <x v="5"/>
    <x v="29"/>
    <x v="1"/>
    <x v="0"/>
    <x v="0"/>
    <x v="2"/>
    <x v="0"/>
    <x v="0"/>
  </r>
  <r>
    <d v="2021-03-01T01:41:06"/>
    <d v="2021-03-01T01:47:33"/>
    <s v="IP Address"/>
    <s v="109.103.187.78"/>
    <n v="89"/>
    <n v="386"/>
    <s v="False"/>
    <d v="2021-03-08T01:47:41"/>
    <s v="R_3n62SBdyiW0dc5X"/>
    <s v=""/>
    <s v=""/>
    <s v="turuscristian@yahoo.com"/>
    <s v=""/>
    <s v=""/>
    <s v=""/>
    <s v="email"/>
    <s v="RO"/>
    <x v="0"/>
    <x v="0"/>
    <x v="2"/>
    <x v="1"/>
    <x v="7"/>
    <x v="0"/>
    <x v="0"/>
    <x v="0"/>
    <x v="0"/>
    <x v="0"/>
    <x v="0"/>
    <x v="0"/>
    <x v="0"/>
    <x v="0"/>
    <x v="0"/>
    <x v="0"/>
    <x v="0"/>
    <x v="0"/>
    <x v="0"/>
    <x v="0"/>
    <x v="0"/>
    <s v=""/>
    <s v=""/>
    <s v=""/>
    <s v=""/>
    <s v=""/>
    <s v=""/>
    <s v=""/>
    <s v=""/>
    <s v=""/>
    <s v=""/>
    <s v=""/>
    <s v=""/>
    <s v=""/>
    <s v=""/>
    <s v=""/>
    <s v=""/>
    <s v=""/>
    <s v=""/>
    <s v=""/>
    <s v=""/>
    <s v=""/>
    <s v=""/>
    <s v=""/>
    <s v=""/>
    <s v=""/>
    <x v="0"/>
    <x v="1"/>
    <x v="0"/>
    <x v="0"/>
    <x v="2"/>
    <x v="0"/>
    <x v="0"/>
    <x v="0"/>
    <x v="0"/>
    <x v="0"/>
    <x v="0"/>
    <x v="0"/>
  </r>
  <r>
    <d v="2021-02-25T02:57:27"/>
    <d v="2021-03-01T02:13:10"/>
    <s v="IP Address"/>
    <s v="85.120.75.140"/>
    <n v="2"/>
    <n v="342943"/>
    <s v="False"/>
    <d v="2021-03-08T02:13:15"/>
    <s v="R_3socQmVH78Pud0E"/>
    <s v=""/>
    <s v=""/>
    <s v="roxana.oprea@g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01T02:11:21"/>
    <d v="2021-03-01T02:13:15"/>
    <s v="IP Address"/>
    <s v="46.214.191.17"/>
    <n v="29"/>
    <n v="114"/>
    <s v="False"/>
    <d v="2021-03-08T02:13:17"/>
    <s v="R_1H6Kmws11Yuu51N"/>
    <s v=""/>
    <s v=""/>
    <s v="vali.p2010@yahoo.com"/>
    <s v=""/>
    <s v=""/>
    <s v=""/>
    <s v="email"/>
    <s v="RO"/>
    <x v="0"/>
    <x v="0"/>
    <x v="2"/>
    <x v="3"/>
    <x v="0"/>
    <x v="0"/>
    <x v="0"/>
    <x v="0"/>
    <x v="0"/>
    <x v="0"/>
    <x v="0"/>
    <x v="0"/>
    <x v="0"/>
    <x v="0"/>
    <x v="0"/>
    <x v="0"/>
    <x v="0"/>
    <x v="0"/>
    <x v="0"/>
    <x v="0"/>
    <x v="0"/>
    <s v=""/>
    <s v=""/>
    <s v=""/>
    <s v=""/>
    <s v=""/>
    <s v=""/>
    <s v=""/>
    <s v=""/>
    <s v=""/>
    <s v=""/>
    <s v=""/>
    <s v=""/>
    <s v=""/>
    <s v=""/>
    <s v=""/>
    <s v=""/>
    <s v=""/>
    <s v=""/>
    <s v=""/>
    <s v=""/>
    <s v=""/>
    <s v=""/>
    <s v=""/>
    <s v=""/>
    <s v=""/>
    <x v="0"/>
    <x v="0"/>
    <x v="0"/>
    <x v="0"/>
    <x v="0"/>
    <x v="0"/>
    <x v="0"/>
    <x v="0"/>
    <x v="0"/>
    <x v="0"/>
    <x v="0"/>
    <x v="0"/>
  </r>
  <r>
    <d v="2021-03-09T00:48:35"/>
    <d v="2021-03-09T00:49:21"/>
    <s v="IP Address"/>
    <s v="213.177.24.10"/>
    <n v="100"/>
    <n v="46"/>
    <s v="True"/>
    <d v="2021-03-09T00:49:22"/>
    <s v="R_2AGaxbDTBw57Ywu"/>
    <s v=""/>
    <s v=""/>
    <s v="copj@isugiurgiu.ro"/>
    <s v=""/>
    <n v="47.166702270507813"/>
    <n v="27.60000610351562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09T01:51:18"/>
    <d v="2021-03-09T01:58:16"/>
    <s v="IP Address"/>
    <s v="213.233.88.87"/>
    <n v="100"/>
    <n v="418"/>
    <s v="True"/>
    <d v="2021-03-09T01:58:17"/>
    <s v="R_bHp5aCaD2clFoeB"/>
    <s v=""/>
    <s v=""/>
    <s v="mioara.botoroaga@gr.politiaromana.ro"/>
    <s v=""/>
    <n v="44.946701049804688"/>
    <n v="26.012802124023438"/>
    <s v="email"/>
    <s v="RO"/>
    <x v="0"/>
    <x v="0"/>
    <x v="2"/>
    <x v="21"/>
    <x v="0"/>
    <x v="0"/>
    <x v="0"/>
    <x v="0"/>
    <x v="0"/>
    <x v="1"/>
    <x v="7"/>
    <x v="1"/>
    <x v="7"/>
    <x v="2"/>
    <x v="1"/>
    <x v="2"/>
    <x v="1"/>
    <x v="0"/>
    <x v="0"/>
    <x v="0"/>
    <x v="0"/>
    <s v=""/>
    <s v=""/>
    <s v=""/>
    <s v=""/>
    <s v=""/>
    <s v=""/>
    <s v=""/>
    <s v=""/>
    <s v=""/>
    <s v=""/>
    <s v=""/>
    <s v=""/>
    <s v=""/>
    <s v=""/>
    <s v="Nu știu / Nu răspund"/>
    <s v=""/>
    <s v=""/>
    <s v=""/>
    <s v=""/>
    <s v=""/>
    <s v=""/>
    <s v=""/>
    <s v=""/>
    <s v=""/>
    <s v=""/>
    <x v="0"/>
    <x v="1"/>
    <x v="0"/>
    <x v="0"/>
    <x v="1"/>
    <x v="30"/>
    <x v="1"/>
    <x v="0"/>
    <x v="0"/>
    <x v="1"/>
    <x v="0"/>
    <x v="0"/>
  </r>
  <r>
    <d v="2021-03-09T02:00:11"/>
    <d v="2021-03-09T02:25:10"/>
    <s v="IP Address"/>
    <s v="188.25.207.173"/>
    <n v="100"/>
    <n v="1499"/>
    <s v="True"/>
    <d v="2021-03-09T02:25:13"/>
    <s v="R_3e91byKyo4UCoYo"/>
    <s v=""/>
    <s v=""/>
    <s v="elisabeta.ionescu@adrbi.ro"/>
    <s v=""/>
    <n v="44.429092407226563"/>
    <n v="26.100601196289063"/>
    <s v="email"/>
    <s v="RO"/>
    <x v="2"/>
    <x v="2"/>
    <x v="2"/>
    <x v="6"/>
    <x v="0"/>
    <x v="0"/>
    <x v="0"/>
    <x v="0"/>
    <x v="0"/>
    <x v="0"/>
    <x v="0"/>
    <x v="0"/>
    <x v="0"/>
    <x v="0"/>
    <x v="0"/>
    <x v="0"/>
    <x v="0"/>
    <x v="0"/>
    <x v="0"/>
    <x v="0"/>
    <x v="0"/>
    <s v=""/>
    <s v=""/>
    <s v=""/>
    <s v=""/>
    <s v=""/>
    <s v="Au crescut în mare măsură"/>
    <s v=""/>
    <s v="În mică măsură"/>
    <s v=""/>
    <s v="În mică măsură"/>
    <s v=""/>
    <s v=""/>
    <s v=""/>
    <s v=""/>
    <s v=""/>
    <s v=""/>
    <s v=""/>
    <s v=""/>
    <s v=""/>
    <s v=""/>
    <s v=""/>
    <s v=""/>
    <s v=""/>
    <s v=""/>
    <s v=""/>
    <x v="0"/>
    <x v="1"/>
    <x v="0"/>
    <x v="0"/>
    <x v="2"/>
    <x v="0"/>
    <x v="2"/>
    <x v="0"/>
    <x v="0"/>
    <x v="2"/>
    <x v="0"/>
    <x v="0"/>
  </r>
  <r>
    <d v="2021-02-24T07:12:06"/>
    <d v="2021-03-02T06:31:21"/>
    <s v="IP Address"/>
    <s v="86.122.4.168"/>
    <n v="6"/>
    <n v="515955"/>
    <s v="False"/>
    <d v="2021-03-09T06:31:24"/>
    <s v="R_24jeGnc3BqNLeE5"/>
    <s v=""/>
    <s v=""/>
    <s v="patarniche.carmen@cjbotosani.ro"/>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03T00:32:16"/>
    <d v="2021-03-03T00:33:24"/>
    <s v="IP Address"/>
    <s v="81.196.170.228"/>
    <n v="2"/>
    <n v="67"/>
    <s v="False"/>
    <d v="2021-03-10T00:33:28"/>
    <s v="R_1n2e95CT5jI5BNU"/>
    <s v=""/>
    <s v=""/>
    <s v="salajan.stefan@mmanpis.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0T06:04:35"/>
    <d v="2021-03-10T06:05:53"/>
    <s v="IP Address"/>
    <s v="92.87.29.221"/>
    <n v="100"/>
    <n v="77"/>
    <s v="True"/>
    <d v="2021-03-10T06:05:54"/>
    <s v="R_2upwanhvsvIGGS4"/>
    <s v=""/>
    <s v=""/>
    <s v="carmen.grigorita@primaria-iasi.ro"/>
    <s v=""/>
    <n v="47.166702270507813"/>
    <n v="27.60000610351562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0T06:05:58"/>
    <d v="2021-03-10T06:09:26"/>
    <s v="IP Address"/>
    <s v="92.87.29.213"/>
    <n v="100"/>
    <n v="208"/>
    <s v="True"/>
    <d v="2021-03-10T06:09:27"/>
    <s v="R_2xWAGCyapfgZnK9"/>
    <s v=""/>
    <s v=""/>
    <s v="elena.micu@primaria-iasi.ro"/>
    <s v=""/>
    <n v="47.166702270507813"/>
    <n v="27.600006103515625"/>
    <s v="email"/>
    <s v="RO"/>
    <x v="0"/>
    <x v="0"/>
    <x v="2"/>
    <x v="3"/>
    <x v="0"/>
    <x v="0"/>
    <x v="0"/>
    <x v="0"/>
    <x v="0"/>
    <x v="0"/>
    <x v="0"/>
    <x v="0"/>
    <x v="0"/>
    <x v="0"/>
    <x v="0"/>
    <x v="0"/>
    <x v="0"/>
    <x v="2"/>
    <x v="0"/>
    <x v="0"/>
    <x v="0"/>
    <s v=""/>
    <s v=""/>
    <s v=""/>
    <s v=""/>
    <s v=""/>
    <s v=""/>
    <s v=""/>
    <s v=""/>
    <s v=""/>
    <s v=""/>
    <s v=""/>
    <s v=""/>
    <s v=""/>
    <s v=""/>
    <s v=""/>
    <s v=""/>
    <s v=""/>
    <s v=""/>
    <s v=""/>
    <s v=""/>
    <s v=""/>
    <s v=""/>
    <s v=""/>
    <s v=""/>
    <s v=""/>
    <x v="0"/>
    <x v="1"/>
    <x v="0"/>
    <x v="0"/>
    <x v="1"/>
    <x v="0"/>
    <x v="1"/>
    <x v="0"/>
    <x v="0"/>
    <x v="1"/>
    <x v="0"/>
    <x v="0"/>
  </r>
  <r>
    <d v="2021-03-10T06:08:41"/>
    <d v="2021-03-10T06:11:49"/>
    <s v="IP Address"/>
    <s v="213.177.17.70"/>
    <n v="100"/>
    <n v="188"/>
    <s v="True"/>
    <d v="2021-03-10T06:11:50"/>
    <s v="R_4VqY31soaSzgbMR"/>
    <s v=""/>
    <s v=""/>
    <s v="mihaela.costache@control.ro"/>
    <s v=""/>
    <n v="44.429092407226563"/>
    <n v="26.100601196289063"/>
    <s v="email"/>
    <s v="RO"/>
    <x v="0"/>
    <x v="0"/>
    <x v="2"/>
    <x v="22"/>
    <x v="0"/>
    <x v="0"/>
    <x v="0"/>
    <x v="0"/>
    <x v="0"/>
    <x v="3"/>
    <x v="0"/>
    <x v="0"/>
    <x v="0"/>
    <x v="0"/>
    <x v="0"/>
    <x v="0"/>
    <x v="0"/>
    <x v="2"/>
    <x v="0"/>
    <x v="0"/>
    <x v="0"/>
    <s v=""/>
    <s v=""/>
    <s v=""/>
    <s v=""/>
    <s v=""/>
    <s v="Nu știu / Nu răspund"/>
    <s v=""/>
    <s v=""/>
    <s v=""/>
    <s v=""/>
    <s v=""/>
    <s v=""/>
    <s v=""/>
    <s v=""/>
    <s v=""/>
    <s v=""/>
    <s v=""/>
    <s v=""/>
    <s v=""/>
    <s v=""/>
    <s v=""/>
    <s v=""/>
    <s v=""/>
    <s v=""/>
    <s v=""/>
    <x v="0"/>
    <x v="4"/>
    <x v="0"/>
    <x v="0"/>
    <x v="2"/>
    <x v="0"/>
    <x v="1"/>
    <x v="0"/>
    <x v="0"/>
    <x v="1"/>
    <x v="0"/>
    <x v="0"/>
  </r>
  <r>
    <d v="2021-03-10T06:10:38"/>
    <d v="2021-03-10T06:11:53"/>
    <s v="IP Address"/>
    <s v="85.120.75.140"/>
    <n v="100"/>
    <n v="75"/>
    <s v="True"/>
    <d v="2021-03-10T06:11:55"/>
    <s v="R_1N1RiBQEfAoWVSW"/>
    <s v=""/>
    <s v=""/>
    <s v="ana.patrichi@gov.ro"/>
    <s v=""/>
    <n v="44.429092407226563"/>
    <n v="26.1006011962890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13:49"/>
    <d v="2021-03-10T06:15:50"/>
    <s v="IP Address"/>
    <s v="89.35.192.238"/>
    <n v="100"/>
    <n v="121"/>
    <s v="True"/>
    <d v="2021-03-10T06:15:51"/>
    <s v="R_sNZkDujJ2y5dZjX"/>
    <s v=""/>
    <s v=""/>
    <s v="dumitru.alexandru@mmanpis.ro"/>
    <s v=""/>
    <n v="46.343597412109375"/>
    <n v="25.79649353027343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15:10"/>
    <d v="2021-03-10T06:15:51"/>
    <s v="Spam"/>
    <s v="89.35.192.238"/>
    <n v="100"/>
    <n v="41"/>
    <s v="True"/>
    <d v="2021-03-10T06:15:52"/>
    <s v="R_1rqtvKDH82fe4q6"/>
    <s v=""/>
    <s v=""/>
    <s v="hent.liviu@mmanpis.ro"/>
    <s v=""/>
    <n v="46.343597412109375"/>
    <n v="25.79649353027343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13:59"/>
    <d v="2021-03-10T06:15:54"/>
    <s v="Spam"/>
    <s v="89.35.192.238"/>
    <n v="100"/>
    <n v="114"/>
    <s v="True"/>
    <d v="2021-03-10T06:15:55"/>
    <s v="R_2fCWC88iMT11OXG"/>
    <s v=""/>
    <s v=""/>
    <s v="paun.camelia@mmanpis.ro"/>
    <s v=""/>
    <n v="46.343597412109375"/>
    <n v="25.79649353027343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16:35"/>
    <d v="2021-03-10T06:17:41"/>
    <s v="IP Address"/>
    <s v="82.77.66.19"/>
    <n v="100"/>
    <n v="65"/>
    <s v="True"/>
    <d v="2021-03-10T06:17:43"/>
    <s v="R_8q3wNLa1L9mDFTP"/>
    <s v=""/>
    <s v=""/>
    <s v="fanelglonta@yahoo.com"/>
    <s v=""/>
    <n v="44.3179931640625"/>
    <n v="23.79660034179687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16:37"/>
    <d v="2021-03-10T06:17:57"/>
    <s v="Spam"/>
    <s v="85.120.75.140"/>
    <n v="100"/>
    <n v="80"/>
    <s v="True"/>
    <d v="2021-03-10T06:17:58"/>
    <s v="R_2yr40XgIvLpMlBq"/>
    <s v=""/>
    <s v=""/>
    <s v="stefania.tamas@gov.ro"/>
    <s v=""/>
    <n v="44.429092407226563"/>
    <n v="26.1006011962890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18:49"/>
    <d v="2021-03-10T06:20:20"/>
    <s v="IP Address"/>
    <s v="213.177.4.234"/>
    <n v="100"/>
    <n v="90"/>
    <s v="True"/>
    <d v="2021-03-10T06:20:21"/>
    <s v="R_1mW265VooVgrjao"/>
    <s v=""/>
    <s v=""/>
    <s v="ileana.geambasu@fonduri-ue.ro"/>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0T06:13:49"/>
    <d v="2021-03-10T06:20:27"/>
    <s v="IP Address"/>
    <s v="86.105.111.4"/>
    <n v="100"/>
    <n v="397"/>
    <s v="True"/>
    <d v="2021-03-10T06:20:28"/>
    <s v="R_29m4vEVdPKwf7BW"/>
    <s v=""/>
    <s v=""/>
    <s v="mihai.petrescu@antifrauda.gov.ro"/>
    <s v=""/>
    <n v="44.925399780273438"/>
    <n v="25.456695556640625"/>
    <s v="email"/>
    <s v="RO"/>
    <x v="0"/>
    <x v="0"/>
    <x v="2"/>
    <x v="6"/>
    <x v="0"/>
    <x v="0"/>
    <x v="0"/>
    <x v="0"/>
    <x v="0"/>
    <x v="0"/>
    <x v="0"/>
    <x v="0"/>
    <x v="0"/>
    <x v="0"/>
    <x v="0"/>
    <x v="0"/>
    <x v="0"/>
    <x v="0"/>
    <x v="0"/>
    <x v="0"/>
    <x v="0"/>
    <s v=""/>
    <s v=""/>
    <s v=""/>
    <s v=""/>
    <s v=""/>
    <s v="Nu știu / Nu răspund"/>
    <s v=""/>
    <s v=""/>
    <s v=""/>
    <s v=""/>
    <s v=""/>
    <s v=""/>
    <s v=""/>
    <s v=""/>
    <s v=""/>
    <s v=""/>
    <s v=""/>
    <s v=""/>
    <s v=""/>
    <s v=""/>
    <s v=""/>
    <s v=""/>
    <s v=""/>
    <s v=""/>
    <s v=""/>
    <x v="0"/>
    <x v="1"/>
    <x v="0"/>
    <x v="0"/>
    <x v="7"/>
    <x v="0"/>
    <x v="2"/>
    <x v="0"/>
    <x v="0"/>
    <x v="2"/>
    <x v="0"/>
    <x v="0"/>
  </r>
  <r>
    <d v="2021-03-10T06:10:42"/>
    <d v="2021-03-10T06:21:35"/>
    <s v="IP Address"/>
    <s v="5.2.249.50"/>
    <n v="100"/>
    <n v="653"/>
    <s v="True"/>
    <d v="2021-03-10T06:21:36"/>
    <s v="R_1QuTNqRkEC2n6Px"/>
    <s v=""/>
    <s v=""/>
    <s v="victoria.surdu@adrnordest.ro"/>
    <s v=""/>
    <n v="45.699996948242188"/>
    <n v="27.183303833007813"/>
    <s v="email"/>
    <s v="RO"/>
    <x v="1"/>
    <x v="0"/>
    <x v="2"/>
    <x v="17"/>
    <x v="0"/>
    <x v="0"/>
    <x v="0"/>
    <x v="0"/>
    <x v="0"/>
    <x v="0"/>
    <x v="0"/>
    <x v="0"/>
    <x v="0"/>
    <x v="0"/>
    <x v="0"/>
    <x v="0"/>
    <x v="0"/>
    <x v="0"/>
    <x v="0"/>
    <x v="0"/>
    <x v="0"/>
    <s v=""/>
    <s v=""/>
    <s v=""/>
    <s v=""/>
    <s v=""/>
    <s v="Au crescut în mică măsură"/>
    <s v="Am stiut sa organizez informatia mai corespunzator"/>
    <s v="În mică măsură"/>
    <s v="O mare parte din ceea ce trebuie sa fac in elaborarea cererilor de finantare este descris, de obicei, in ghidurile solicitantului"/>
    <s v="În mică măsură"/>
    <s v=""/>
    <s v=""/>
    <s v=""/>
    <s v=""/>
    <s v=""/>
    <s v=""/>
    <s v=""/>
    <s v=""/>
    <s v=""/>
    <s v=""/>
    <s v=""/>
    <s v=""/>
    <s v=""/>
    <s v=""/>
    <s v=""/>
    <x v="0"/>
    <x v="1"/>
    <x v="0"/>
    <x v="0"/>
    <x v="6"/>
    <x v="31"/>
    <x v="3"/>
    <x v="14"/>
    <x v="0"/>
    <x v="4"/>
    <x v="0"/>
    <x v="8"/>
  </r>
  <r>
    <d v="2021-03-10T06:21:35"/>
    <d v="2021-03-10T06:23:27"/>
    <s v="IP Address"/>
    <s v="94.53.210.85"/>
    <n v="100"/>
    <n v="112"/>
    <s v="True"/>
    <d v="2021-03-10T06:23:28"/>
    <s v="R_6yWvifqxDoOOwWl"/>
    <s v=""/>
    <s v=""/>
    <s v="nela@zalausj.ro"/>
    <s v=""/>
    <n v="47.199996948242188"/>
    <n v="23.05000305175781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21:49"/>
    <d v="2021-03-10T06:24:04"/>
    <s v="Spam"/>
    <s v="89.35.192.238"/>
    <n v="100"/>
    <n v="134"/>
    <s v="True"/>
    <d v="2021-03-10T06:24:05"/>
    <s v="R_217HkkzliCbkK8P"/>
    <s v=""/>
    <s v=""/>
    <s v="sandutu.simona@mmanpis.ro"/>
    <s v=""/>
    <n v="46.343597412109375"/>
    <n v="25.79649353027343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23:38"/>
    <d v="2021-03-10T06:24:10"/>
    <s v="IP Address"/>
    <s v="217.156.52.251"/>
    <n v="100"/>
    <n v="31"/>
    <s v="True"/>
    <d v="2021-03-10T06:24:11"/>
    <s v="R_3stapBWdU8YhJH2"/>
    <s v=""/>
    <s v=""/>
    <s v="daniel.bucur@mfinante.gov.ro"/>
    <s v=""/>
    <n v="44.402206420898438"/>
    <n v="26.0623931884765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24:04"/>
    <d v="2021-03-10T06:27:14"/>
    <s v="IP Address"/>
    <s v="188.27.138.179"/>
    <n v="100"/>
    <n v="190"/>
    <s v="True"/>
    <d v="2021-03-10T06:27:16"/>
    <s v="R_tQisDxielYf0qqd"/>
    <s v=""/>
    <s v=""/>
    <s v="angelasalagean@primariareghin.ro"/>
    <s v=""/>
    <n v="46.547607421875"/>
    <n v="24.54460144042968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0T06:27:05"/>
    <d v="2021-03-10T06:29:34"/>
    <s v="IP Address"/>
    <s v="89.43.138.109"/>
    <n v="100"/>
    <n v="148"/>
    <s v="True"/>
    <d v="2021-03-10T06:29:35"/>
    <s v="R_2tEhMhqgqp74Mys"/>
    <s v=""/>
    <s v=""/>
    <s v="anca.mihaela@mmanpis.ro"/>
    <s v=""/>
    <n v="44.180694580078125"/>
    <n v="28.634292602539063"/>
    <s v="email"/>
    <s v="RO"/>
    <x v="0"/>
    <x v="0"/>
    <x v="2"/>
    <x v="3"/>
    <x v="0"/>
    <x v="0"/>
    <x v="0"/>
    <x v="0"/>
    <x v="0"/>
    <x v="0"/>
    <x v="0"/>
    <x v="0"/>
    <x v="0"/>
    <x v="0"/>
    <x v="0"/>
    <x v="0"/>
    <x v="0"/>
    <x v="1"/>
    <x v="0"/>
    <x v="0"/>
    <x v="0"/>
    <s v=""/>
    <s v=""/>
    <s v=""/>
    <s v=""/>
    <s v=""/>
    <s v=""/>
    <s v=""/>
    <s v=""/>
    <s v=""/>
    <s v=""/>
    <s v=""/>
    <s v=""/>
    <s v=""/>
    <s v=""/>
    <s v=""/>
    <s v=""/>
    <s v=""/>
    <s v=""/>
    <s v=""/>
    <s v=""/>
    <s v=""/>
    <s v=""/>
    <s v=""/>
    <s v=""/>
    <s v=""/>
    <x v="0"/>
    <x v="4"/>
    <x v="0"/>
    <x v="0"/>
    <x v="2"/>
    <x v="0"/>
    <x v="1"/>
    <x v="0"/>
    <x v="0"/>
    <x v="1"/>
    <x v="0"/>
    <x v="0"/>
  </r>
  <r>
    <d v="2021-03-10T06:27:16"/>
    <d v="2021-03-10T06:31:03"/>
    <s v="IP Address"/>
    <s v="213.177.4.27"/>
    <n v="100"/>
    <n v="227"/>
    <s v="True"/>
    <d v="2021-03-10T06:31:04"/>
    <s v="R_1gLtaWb8pIagXvv"/>
    <s v=""/>
    <s v=""/>
    <s v="iuliana.anghel@arf.gov.ro"/>
    <s v=""/>
    <n v="44.429092407226563"/>
    <n v="26.100601196289063"/>
    <s v="email"/>
    <s v="RO"/>
    <x v="0"/>
    <x v="0"/>
    <x v="2"/>
    <x v="1"/>
    <x v="8"/>
    <x v="0"/>
    <x v="0"/>
    <x v="0"/>
    <x v="0"/>
    <x v="0"/>
    <x v="0"/>
    <x v="0"/>
    <x v="0"/>
    <x v="0"/>
    <x v="0"/>
    <x v="0"/>
    <x v="0"/>
    <x v="0"/>
    <x v="0"/>
    <x v="0"/>
    <x v="0"/>
    <s v=""/>
    <s v=""/>
    <s v=""/>
    <s v=""/>
    <s v=""/>
    <s v=""/>
    <s v=""/>
    <s v=""/>
    <s v=""/>
    <s v=""/>
    <s v=""/>
    <s v=""/>
    <s v=""/>
    <s v=""/>
    <s v=""/>
    <s v=""/>
    <s v=""/>
    <s v=""/>
    <s v=""/>
    <s v=""/>
    <s v=""/>
    <s v=""/>
    <s v=""/>
    <s v=""/>
    <s v=""/>
    <x v="0"/>
    <x v="1"/>
    <x v="0"/>
    <x v="0"/>
    <x v="1"/>
    <x v="32"/>
    <x v="1"/>
    <x v="0"/>
    <x v="0"/>
    <x v="1"/>
    <x v="0"/>
    <x v="0"/>
  </r>
  <r>
    <d v="2021-03-10T06:29:04"/>
    <d v="2021-03-10T06:32:17"/>
    <s v="IP Address"/>
    <s v="213.177.9.187"/>
    <n v="100"/>
    <n v="192"/>
    <s v="True"/>
    <d v="2021-03-10T06:32:20"/>
    <s v="R_1DZInRjsVS85zNq"/>
    <s v=""/>
    <s v=""/>
    <s v="n.mardale@yahoo.com"/>
    <s v=""/>
    <n v="46.343597412109375"/>
    <n v="25.796493530273438"/>
    <s v="email"/>
    <s v="RO"/>
    <x v="0"/>
    <x v="0"/>
    <x v="2"/>
    <x v="21"/>
    <x v="0"/>
    <x v="0"/>
    <x v="0"/>
    <x v="0"/>
    <x v="0"/>
    <x v="1"/>
    <x v="0"/>
    <x v="1"/>
    <x v="0"/>
    <x v="2"/>
    <x v="1"/>
    <x v="2"/>
    <x v="1"/>
    <x v="0"/>
    <x v="0"/>
    <x v="0"/>
    <x v="0"/>
    <s v=""/>
    <s v=""/>
    <s v=""/>
    <s v=""/>
    <s v=""/>
    <s v=""/>
    <s v=""/>
    <s v=""/>
    <s v=""/>
    <s v=""/>
    <s v=""/>
    <s v=""/>
    <s v=""/>
    <s v=""/>
    <s v="Au crescut în mică măsură"/>
    <s v=""/>
    <s v="În mare măsură"/>
    <s v=""/>
    <s v=""/>
    <s v=""/>
    <s v=""/>
    <s v=""/>
    <s v=""/>
    <s v=""/>
    <s v=""/>
    <x v="0"/>
    <x v="2"/>
    <x v="0"/>
    <x v="0"/>
    <x v="1"/>
    <x v="0"/>
    <x v="3"/>
    <x v="0"/>
    <x v="0"/>
    <x v="3"/>
    <x v="0"/>
    <x v="0"/>
  </r>
  <r>
    <d v="2021-03-10T06:27:30"/>
    <d v="2021-03-10T06:32:37"/>
    <s v="IP Address"/>
    <s v="5.14.131.179"/>
    <n v="100"/>
    <n v="306"/>
    <s v="True"/>
    <d v="2021-03-10T06:32:38"/>
    <s v="R_ufsr3E42hPMeKyd"/>
    <s v=""/>
    <s v=""/>
    <s v="cariman.gabriel@gmail.com"/>
    <s v=""/>
    <n v="44.447006225585938"/>
    <n v="26.0184936523437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08:45"/>
    <d v="2021-03-10T06:33:19"/>
    <s v="IP Address"/>
    <s v="86.104.130.5"/>
    <n v="100"/>
    <n v="1473"/>
    <s v="True"/>
    <d v="2021-03-10T06:33:20"/>
    <s v="R_scGy406HmI63SfL"/>
    <s v=""/>
    <s v=""/>
    <s v="paulauntaru@yahoo.com"/>
    <s v=""/>
    <n v="44.339599609375"/>
    <n v="28.032699584960938"/>
    <s v="emai"/>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35:47"/>
    <d v="2021-03-10T06:36:14"/>
    <s v="IP Address"/>
    <s v="86.125.99.86"/>
    <n v="100"/>
    <n v="27"/>
    <s v="True"/>
    <d v="2021-03-10T06:36:15"/>
    <s v="R_3RxuEZCWj1cG0cG"/>
    <s v=""/>
    <s v=""/>
    <s v="daniela.badila@apabrasov.ro"/>
    <s v=""/>
    <n v="45.637802124023438"/>
    <n v="25.60200500488281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0T06:47:53"/>
    <d v="2021-03-10T06:48:58"/>
    <s v="IP Address"/>
    <s v="194.102.67.2"/>
    <n v="100"/>
    <n v="65"/>
    <s v="True"/>
    <d v="2021-03-10T06:49:00"/>
    <s v="R_ZHJI59fxpUStaBr"/>
    <s v=""/>
    <s v=""/>
    <s v="marius.cojoaca@map.gov.ro"/>
    <s v=""/>
    <n v="44.429092407226563"/>
    <n v="26.1006011962890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6:43:55"/>
    <d v="2021-03-10T06:53:52"/>
    <s v="IP Address"/>
    <s v="213.177.4.234"/>
    <n v="100"/>
    <n v="596"/>
    <s v="True"/>
    <d v="2021-03-10T06:53:53"/>
    <s v="R_0HxMp1eB1NZQLkd"/>
    <s v=""/>
    <s v=""/>
    <s v="mihaela.raducan@fonduri-ue.ro"/>
    <s v=""/>
    <n v="44.429092407226563"/>
    <n v="26.100601196289063"/>
    <s v="email"/>
    <s v="RO"/>
    <x v="0"/>
    <x v="0"/>
    <x v="2"/>
    <x v="6"/>
    <x v="0"/>
    <x v="0"/>
    <x v="0"/>
    <x v="0"/>
    <x v="0"/>
    <x v="0"/>
    <x v="0"/>
    <x v="0"/>
    <x v="0"/>
    <x v="0"/>
    <x v="0"/>
    <x v="0"/>
    <x v="0"/>
    <x v="0"/>
    <x v="0"/>
    <x v="0"/>
    <x v="0"/>
    <s v=""/>
    <s v=""/>
    <s v=""/>
    <s v=""/>
    <s v=""/>
    <s v="Au crescut în mică măsură"/>
    <s v="Aspecte procedurale conform regulamentelor CE"/>
    <s v="În mică măsură"/>
    <s v="O mai buna monitorizare"/>
    <s v="În mică măsură"/>
    <s v=""/>
    <s v=""/>
    <s v=""/>
    <s v=""/>
    <s v=""/>
    <s v=""/>
    <s v=""/>
    <s v=""/>
    <s v=""/>
    <s v=""/>
    <s v=""/>
    <s v=""/>
    <s v=""/>
    <s v=""/>
    <s v=""/>
    <x v="0"/>
    <x v="1"/>
    <x v="0"/>
    <x v="0"/>
    <x v="1"/>
    <x v="33"/>
    <x v="2"/>
    <x v="0"/>
    <x v="0"/>
    <x v="2"/>
    <x v="0"/>
    <x v="0"/>
  </r>
  <r>
    <d v="2021-03-10T06:58:08"/>
    <d v="2021-03-10T07:03:01"/>
    <s v="IP Address"/>
    <s v="78.96.222.219"/>
    <n v="100"/>
    <n v="293"/>
    <s v="True"/>
    <d v="2021-03-10T07:03:02"/>
    <s v="R_sZhX69lcU1KgY9j"/>
    <s v=""/>
    <s v=""/>
    <s v="ioana.carbunaru@antifrauda.gov.ro"/>
    <s v=""/>
    <n v="44.429092407226563"/>
    <n v="26.100601196289063"/>
    <s v="email"/>
    <s v="RO"/>
    <x v="0"/>
    <x v="0"/>
    <x v="2"/>
    <x v="6"/>
    <x v="0"/>
    <x v="0"/>
    <x v="0"/>
    <x v="0"/>
    <x v="0"/>
    <x v="0"/>
    <x v="0"/>
    <x v="0"/>
    <x v="0"/>
    <x v="0"/>
    <x v="0"/>
    <x v="0"/>
    <x v="0"/>
    <x v="0"/>
    <x v="0"/>
    <x v="0"/>
    <x v="0"/>
    <s v=""/>
    <s v=""/>
    <s v=""/>
    <s v=""/>
    <s v=""/>
    <s v="Nu s-au modificat"/>
    <s v=""/>
    <s v=""/>
    <s v=""/>
    <s v=""/>
    <s v=""/>
    <s v=""/>
    <s v=""/>
    <s v=""/>
    <s v=""/>
    <s v=""/>
    <s v=""/>
    <s v=""/>
    <s v=""/>
    <s v=""/>
    <s v=""/>
    <s v=""/>
    <s v=""/>
    <s v=""/>
    <s v=""/>
    <x v="0"/>
    <x v="1"/>
    <x v="0"/>
    <x v="0"/>
    <x v="2"/>
    <x v="0"/>
    <x v="2"/>
    <x v="0"/>
    <x v="0"/>
    <x v="2"/>
    <x v="0"/>
    <x v="0"/>
  </r>
  <r>
    <d v="2021-03-10T06:35:41"/>
    <d v="2021-03-10T07:04:19"/>
    <s v="IP Address"/>
    <s v="194.102.67.2"/>
    <n v="100"/>
    <n v="1717"/>
    <s v="True"/>
    <d v="2021-03-10T07:04:21"/>
    <s v="R_3GDnITvxeyLXkZs"/>
    <s v=""/>
    <s v=""/>
    <s v="gabriela.ghipu@map.gov.ro"/>
    <s v=""/>
    <n v="44.429092407226563"/>
    <n v="26.100601196289063"/>
    <s v="email"/>
    <s v="RO"/>
    <x v="0"/>
    <x v="0"/>
    <x v="2"/>
    <x v="3"/>
    <x v="0"/>
    <x v="0"/>
    <x v="0"/>
    <x v="0"/>
    <x v="0"/>
    <x v="0"/>
    <x v="0"/>
    <x v="0"/>
    <x v="0"/>
    <x v="0"/>
    <x v="0"/>
    <x v="0"/>
    <x v="0"/>
    <x v="2"/>
    <x v="0"/>
    <x v="0"/>
    <x v="0"/>
    <s v=""/>
    <s v=""/>
    <s v=""/>
    <s v=""/>
    <s v=""/>
    <s v=""/>
    <s v=""/>
    <s v=""/>
    <s v=""/>
    <s v=""/>
    <s v=""/>
    <s v=""/>
    <s v=""/>
    <s v=""/>
    <s v=""/>
    <s v=""/>
    <s v=""/>
    <s v=""/>
    <s v=""/>
    <s v=""/>
    <s v=""/>
    <s v=""/>
    <s v=""/>
    <s v=""/>
    <s v=""/>
    <x v="0"/>
    <x v="1"/>
    <x v="0"/>
    <x v="0"/>
    <x v="6"/>
    <x v="0"/>
    <x v="3"/>
    <x v="0"/>
    <x v="0"/>
    <x v="3"/>
    <x v="0"/>
    <x v="0"/>
  </r>
  <r>
    <d v="2021-03-10T07:03:50"/>
    <d v="2021-03-10T07:05:35"/>
    <s v="IP Address"/>
    <s v="213.177.24.82"/>
    <n v="100"/>
    <n v="105"/>
    <s v="True"/>
    <d v="2021-03-10T07:05:36"/>
    <s v="R_2fxQw5Zz7bLinXI"/>
    <s v=""/>
    <s v=""/>
    <s v="adina.enache@anfp.gov.ro"/>
    <s v=""/>
    <n v="47.166702270507813"/>
    <n v="27.60000610351562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7:00:30"/>
    <d v="2021-03-10T07:12:37"/>
    <s v="IP Address"/>
    <s v="80.96.196.2"/>
    <n v="100"/>
    <n v="727"/>
    <s v="True"/>
    <d v="2021-03-10T07:12:38"/>
    <s v="R_3nHIcy5WWXH58Mt"/>
    <s v=""/>
    <s v=""/>
    <s v="teodora.amaritei@comunicatii.gov.ro"/>
    <s v=""/>
    <n v="44.49560546875"/>
    <n v="26.053802490234375"/>
    <s v="email"/>
    <s v="RO"/>
    <x v="0"/>
    <x v="0"/>
    <x v="2"/>
    <x v="12"/>
    <x v="0"/>
    <x v="0"/>
    <x v="0"/>
    <x v="0"/>
    <x v="0"/>
    <x v="1"/>
    <x v="8"/>
    <x v="2"/>
    <x v="8"/>
    <x v="1"/>
    <x v="1"/>
    <x v="2"/>
    <x v="1"/>
    <x v="0"/>
    <x v="0"/>
    <x v="0"/>
    <x v="0"/>
    <s v=""/>
    <s v=""/>
    <s v=""/>
    <s v=""/>
    <s v=""/>
    <s v=""/>
    <s v=""/>
    <s v=""/>
    <s v=""/>
    <s v=""/>
    <s v=""/>
    <s v=""/>
    <s v=""/>
    <s v=""/>
    <s v=""/>
    <s v=""/>
    <s v=""/>
    <s v=""/>
    <s v=""/>
    <s v=""/>
    <s v=""/>
    <s v=""/>
    <s v=""/>
    <s v=""/>
    <s v=""/>
    <x v="0"/>
    <x v="1"/>
    <x v="0"/>
    <x v="0"/>
    <x v="6"/>
    <x v="0"/>
    <x v="3"/>
    <x v="15"/>
    <x v="0"/>
    <x v="3"/>
    <x v="6"/>
    <x v="0"/>
  </r>
  <r>
    <d v="2021-03-10T07:18:33"/>
    <d v="2021-03-10T07:19:17"/>
    <s v="IP Address"/>
    <s v="213.177.19.62"/>
    <n v="100"/>
    <n v="43"/>
    <s v="True"/>
    <d v="2021-03-10T07:19:18"/>
    <s v="R_TbCVW7W1fQL9ewh"/>
    <s v=""/>
    <s v=""/>
    <s v="cador.anca@anrsc.ro"/>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0T07:30:18"/>
    <d v="2021-03-10T07:35:54"/>
    <s v="IP Address"/>
    <s v="79.114.172.108"/>
    <n v="100"/>
    <n v="336"/>
    <s v="True"/>
    <d v="2021-03-10T07:36:05"/>
    <s v="R_3J4Vn1AxgjEXuej"/>
    <s v=""/>
    <s v=""/>
    <s v="marinela_macovei@yahoo.com"/>
    <s v=""/>
    <n v="44.490005493164063"/>
    <n v="26.17340087890625"/>
    <s v="email"/>
    <s v="RO"/>
    <x v="0"/>
    <x v="0"/>
    <x v="2"/>
    <x v="5"/>
    <x v="0"/>
    <x v="0"/>
    <x v="0"/>
    <x v="0"/>
    <x v="0"/>
    <x v="0"/>
    <x v="0"/>
    <x v="0"/>
    <x v="0"/>
    <x v="0"/>
    <x v="0"/>
    <x v="0"/>
    <x v="0"/>
    <x v="0"/>
    <x v="0"/>
    <x v="0"/>
    <x v="0"/>
    <s v=""/>
    <s v=""/>
    <s v=""/>
    <s v=""/>
    <s v=""/>
    <s v=""/>
    <s v=""/>
    <s v=""/>
    <s v=""/>
    <s v=""/>
    <s v=""/>
    <s v=""/>
    <s v=""/>
    <s v=""/>
    <s v="Au crescut în mare măsură"/>
    <s v="Fac parte in prezent din echipa unui proiect finantat din fonduri europene."/>
    <s v="În mare măsură"/>
    <s v="Am dobândit cunostinte in domeniu."/>
    <s v=""/>
    <s v=""/>
    <s v=""/>
    <s v=""/>
    <s v=""/>
    <s v=""/>
    <s v=""/>
    <x v="0"/>
    <x v="1"/>
    <x v="0"/>
    <x v="0"/>
    <x v="1"/>
    <x v="34"/>
    <x v="1"/>
    <x v="0"/>
    <x v="0"/>
    <x v="1"/>
    <x v="0"/>
    <x v="0"/>
  </r>
  <r>
    <d v="2021-03-10T07:50:04"/>
    <d v="2021-03-10T07:51:31"/>
    <s v="IP Address"/>
    <s v="213.177.4.234"/>
    <n v="100"/>
    <n v="86"/>
    <s v="True"/>
    <d v="2021-03-10T07:51:32"/>
    <s v="R_1n1HIwJTbbHVUr1"/>
    <s v=""/>
    <s v=""/>
    <s v="andreea.ristea@fonduri-ue.ro"/>
    <s v=""/>
    <n v="44.429092407226563"/>
    <n v="26.1006011962890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07:57:52"/>
    <d v="2021-03-10T07:58:16"/>
    <s v="IP Address"/>
    <s v="213.177.4.234"/>
    <n v="100"/>
    <n v="24"/>
    <s v="True"/>
    <d v="2021-03-10T07:58:18"/>
    <s v="R_3lubBagC3coXRPS"/>
    <s v=""/>
    <s v=""/>
    <s v="adrian.roman@fonduri-ue.ro"/>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0T07:55:47"/>
    <d v="2021-03-10T08:12:17"/>
    <s v="IP Address"/>
    <s v="193.151.30.222"/>
    <n v="100"/>
    <n v="989"/>
    <s v="True"/>
    <d v="2021-03-10T08:12:18"/>
    <s v="R_UL3lT7j3WpLaxCV"/>
    <s v=""/>
    <s v=""/>
    <s v="viorica.miraute@anrp.gov.ro"/>
    <s v=""/>
    <n v="44.429092407226563"/>
    <n v="26.100601196289063"/>
    <s v="email"/>
    <s v="RO"/>
    <x v="0"/>
    <x v="0"/>
    <x v="2"/>
    <x v="3"/>
    <x v="0"/>
    <x v="0"/>
    <x v="0"/>
    <x v="0"/>
    <x v="0"/>
    <x v="0"/>
    <x v="0"/>
    <x v="0"/>
    <x v="0"/>
    <x v="0"/>
    <x v="0"/>
    <x v="0"/>
    <x v="0"/>
    <x v="1"/>
    <x v="0"/>
    <x v="0"/>
    <x v="0"/>
    <s v=""/>
    <s v=""/>
    <s v=""/>
    <s v=""/>
    <s v=""/>
    <s v=""/>
    <s v=""/>
    <s v=""/>
    <s v=""/>
    <s v=""/>
    <s v=""/>
    <s v=""/>
    <s v=""/>
    <s v=""/>
    <s v=""/>
    <s v=""/>
    <s v=""/>
    <s v=""/>
    <s v=""/>
    <s v=""/>
    <s v=""/>
    <s v=""/>
    <s v=""/>
    <s v=""/>
    <s v=""/>
    <x v="0"/>
    <x v="2"/>
    <x v="11"/>
    <x v="0"/>
    <x v="1"/>
    <x v="35"/>
    <x v="2"/>
    <x v="0"/>
    <x v="0"/>
    <x v="2"/>
    <x v="0"/>
    <x v="0"/>
  </r>
  <r>
    <d v="2021-03-10T13:46:34"/>
    <d v="2021-03-10T13:49:30"/>
    <s v="IP Address"/>
    <s v="84.232.137.171"/>
    <n v="100"/>
    <n v="176"/>
    <s v="True"/>
    <d v="2021-03-10T13:49:31"/>
    <s v="R_8Cy7IAt7W5ZfaY9"/>
    <s v=""/>
    <s v=""/>
    <s v="petris.geambazi@adrmuntenia.ro"/>
    <s v=""/>
    <n v="44.205093383789063"/>
    <n v="27.3135986328125"/>
    <s v="email"/>
    <s v="RO"/>
    <x v="1"/>
    <x v="0"/>
    <x v="1"/>
    <x v="0"/>
    <x v="0"/>
    <x v="0"/>
    <x v="0"/>
    <x v="0"/>
    <x v="0"/>
    <x v="0"/>
    <x v="0"/>
    <x v="0"/>
    <x v="0"/>
    <x v="0"/>
    <x v="0"/>
    <x v="0"/>
    <x v="0"/>
    <x v="0"/>
    <x v="0"/>
    <x v="0"/>
    <x v="0"/>
    <s v=""/>
    <s v=""/>
    <s v=""/>
    <s v=""/>
    <s v=""/>
    <s v=""/>
    <s v=""/>
    <s v=""/>
    <s v=""/>
    <s v=""/>
    <s v=""/>
    <s v=""/>
    <s v=""/>
    <s v=""/>
    <s v=""/>
    <s v=""/>
    <s v=""/>
    <s v=""/>
    <s v=""/>
    <s v=""/>
    <s v=""/>
    <s v=""/>
    <s v=""/>
    <s v=""/>
    <s v=""/>
    <x v="0"/>
    <x v="0"/>
    <x v="0"/>
    <x v="0"/>
    <x v="0"/>
    <x v="0"/>
    <x v="0"/>
    <x v="0"/>
    <x v="0"/>
    <x v="0"/>
    <x v="0"/>
    <x v="0"/>
  </r>
  <r>
    <d v="2021-03-10T22:52:07"/>
    <d v="2021-03-10T22:57:37"/>
    <s v="IP Address"/>
    <s v="109.99.168.198"/>
    <n v="100"/>
    <n v="330"/>
    <s v="True"/>
    <d v="2021-03-10T22:57:38"/>
    <s v="R_2E6UfNq0n6bej5L"/>
    <s v=""/>
    <s v=""/>
    <s v="nicoleta.fuior@cjsibiu.ro"/>
    <s v=""/>
    <n v="45.764801025390625"/>
    <n v="23.919296264648438"/>
    <s v="email"/>
    <s v="RO"/>
    <x v="0"/>
    <x v="0"/>
    <x v="2"/>
    <x v="3"/>
    <x v="0"/>
    <x v="0"/>
    <x v="0"/>
    <x v="0"/>
    <x v="0"/>
    <x v="0"/>
    <x v="0"/>
    <x v="0"/>
    <x v="0"/>
    <x v="0"/>
    <x v="0"/>
    <x v="0"/>
    <x v="0"/>
    <x v="3"/>
    <x v="0"/>
    <x v="0"/>
    <x v="0"/>
    <s v=""/>
    <s v=""/>
    <s v=""/>
    <s v=""/>
    <s v=""/>
    <s v=""/>
    <s v=""/>
    <s v=""/>
    <s v=""/>
    <s v=""/>
    <s v=""/>
    <s v=""/>
    <s v=""/>
    <s v=""/>
    <s v=""/>
    <s v=""/>
    <s v=""/>
    <s v=""/>
    <s v=""/>
    <s v=""/>
    <s v=""/>
    <s v=""/>
    <s v=""/>
    <s v=""/>
    <s v=""/>
    <x v="0"/>
    <x v="4"/>
    <x v="0"/>
    <x v="0"/>
    <x v="6"/>
    <x v="36"/>
    <x v="1"/>
    <x v="0"/>
    <x v="0"/>
    <x v="1"/>
    <x v="0"/>
    <x v="0"/>
  </r>
  <r>
    <d v="2021-03-10T23:22:43"/>
    <d v="2021-03-10T23:23:49"/>
    <s v="IP Address"/>
    <s v="213.177.1.233"/>
    <n v="100"/>
    <n v="66"/>
    <s v="True"/>
    <d v="2021-03-10T23:23:51"/>
    <s v="R_svaSl5Oyxn6vDoZ"/>
    <s v=""/>
    <s v=""/>
    <s v="integrare1@prefecturamehedinti.ro"/>
    <s v=""/>
    <n v="45.166702270507813"/>
    <n v="28.80000305175781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23:31:33"/>
    <d v="2021-03-10T23:33:43"/>
    <s v="IP Address"/>
    <s v="81.12.137.74"/>
    <n v="100"/>
    <n v="130"/>
    <s v="True"/>
    <d v="2021-03-10T23:33:44"/>
    <s v="R_1lyumxyLsPqHmZo"/>
    <s v=""/>
    <s v=""/>
    <s v="luminitaoncica@yahoo.com"/>
    <s v=""/>
    <n v="44.391098022460938"/>
    <n v="26.1224975585937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23:30:41"/>
    <d v="2021-03-10T23:34:06"/>
    <s v="IP Address"/>
    <s v="213.177.1.182"/>
    <n v="100"/>
    <n v="205"/>
    <s v="True"/>
    <d v="2021-03-10T23:34:07"/>
    <s v="R_3NJOXXPPQVD2Amr"/>
    <s v=""/>
    <s v=""/>
    <s v="raluca.gogancea@itideltadunarii.com"/>
    <s v=""/>
    <n v="45.166702270507813"/>
    <n v="28.800003051757813"/>
    <s v="email"/>
    <s v="RO"/>
    <x v="1"/>
    <x v="0"/>
    <x v="2"/>
    <x v="17"/>
    <x v="0"/>
    <x v="0"/>
    <x v="0"/>
    <x v="0"/>
    <x v="0"/>
    <x v="0"/>
    <x v="0"/>
    <x v="0"/>
    <x v="0"/>
    <x v="0"/>
    <x v="0"/>
    <x v="0"/>
    <x v="0"/>
    <x v="0"/>
    <x v="0"/>
    <x v="0"/>
    <x v="0"/>
    <s v=""/>
    <s v=""/>
    <s v=""/>
    <s v=""/>
    <s v=""/>
    <s v="Nu s-au modificat"/>
    <s v=""/>
    <s v=""/>
    <s v=""/>
    <s v=""/>
    <s v=""/>
    <s v=""/>
    <s v=""/>
    <s v=""/>
    <s v=""/>
    <s v=""/>
    <s v=""/>
    <s v=""/>
    <s v=""/>
    <s v=""/>
    <s v=""/>
    <s v=""/>
    <s v=""/>
    <s v=""/>
    <s v=""/>
    <x v="0"/>
    <x v="1"/>
    <x v="0"/>
    <x v="0"/>
    <x v="2"/>
    <x v="0"/>
    <x v="1"/>
    <x v="0"/>
    <x v="0"/>
    <x v="1"/>
    <x v="0"/>
    <x v="0"/>
  </r>
  <r>
    <d v="2021-03-10T23:49:55"/>
    <d v="2021-03-10T23:50:13"/>
    <s v="IP Address"/>
    <s v="213.177.1.5"/>
    <n v="100"/>
    <n v="17"/>
    <s v="True"/>
    <d v="2021-03-10T23:50:14"/>
    <s v="R_A4on3WTuqrV7Qhb"/>
    <s v=""/>
    <s v=""/>
    <s v="mihaela.pop@bh.politiaromana.ro"/>
    <s v=""/>
    <n v="47.047103881835938"/>
    <n v="21.91569519042968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0T23:43:00"/>
    <d v="2021-03-11T00:02:49"/>
    <s v="IP Address"/>
    <s v="46.97.62.54"/>
    <n v="100"/>
    <n v="1189"/>
    <s v="True"/>
    <d v="2021-03-11T00:02:51"/>
    <s v="R_1FFaN5I0pvspCGM"/>
    <s v=""/>
    <s v=""/>
    <s v="mia_ojoc@yahoo.com"/>
    <s v=""/>
    <n v="45.149993896484375"/>
    <n v="26.833297729492188"/>
    <s v="email"/>
    <s v="RO"/>
    <x v="0"/>
    <x v="0"/>
    <x v="2"/>
    <x v="1"/>
    <x v="9"/>
    <x v="0"/>
    <x v="0"/>
    <x v="0"/>
    <x v="0"/>
    <x v="0"/>
    <x v="0"/>
    <x v="0"/>
    <x v="0"/>
    <x v="0"/>
    <x v="0"/>
    <x v="0"/>
    <x v="0"/>
    <x v="0"/>
    <x v="0"/>
    <x v="0"/>
    <x v="0"/>
    <s v=""/>
    <s v=""/>
    <s v=""/>
    <s v=""/>
    <s v=""/>
    <s v=""/>
    <s v=""/>
    <s v=""/>
    <s v=""/>
    <s v=""/>
    <s v=""/>
    <s v=""/>
    <s v=""/>
    <s v=""/>
    <s v=""/>
    <s v=""/>
    <s v=""/>
    <s v=""/>
    <s v=""/>
    <s v=""/>
    <s v=""/>
    <s v=""/>
    <s v=""/>
    <s v=""/>
    <s v=""/>
    <x v="0"/>
    <x v="4"/>
    <x v="0"/>
    <x v="0"/>
    <x v="2"/>
    <x v="0"/>
    <x v="3"/>
    <x v="0"/>
    <x v="0"/>
    <x v="0"/>
    <x v="0"/>
    <x v="0"/>
  </r>
  <r>
    <d v="2021-03-11T00:15:38"/>
    <d v="2021-03-11T00:16:37"/>
    <s v="IP Address"/>
    <s v="85.120.75.140"/>
    <n v="100"/>
    <n v="58"/>
    <s v="True"/>
    <d v="2021-03-11T00:16:38"/>
    <s v="R_WvQzjcWyo67beIV"/>
    <s v=""/>
    <s v=""/>
    <s v="DORINA.UDREA@GOV.RO"/>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0:18:01"/>
    <d v="2021-03-11T00:30:35"/>
    <s v="IP Address"/>
    <s v="213.177.0.130"/>
    <n v="100"/>
    <n v="753"/>
    <s v="True"/>
    <d v="2021-03-11T00:30:37"/>
    <s v="R_ulWWkLDxIvmhNC1"/>
    <s v=""/>
    <s v=""/>
    <s v="maria.bacescu@energie.gov.ro"/>
    <s v=""/>
    <n v="46.064102172851563"/>
    <n v="23.595306396484375"/>
    <s v="email"/>
    <s v="RO"/>
    <x v="0"/>
    <x v="0"/>
    <x v="2"/>
    <x v="17"/>
    <x v="0"/>
    <x v="0"/>
    <x v="0"/>
    <x v="0"/>
    <x v="0"/>
    <x v="0"/>
    <x v="0"/>
    <x v="0"/>
    <x v="0"/>
    <x v="0"/>
    <x v="0"/>
    <x v="0"/>
    <x v="0"/>
    <x v="0"/>
    <x v="0"/>
    <x v="0"/>
    <x v="0"/>
    <s v=""/>
    <s v=""/>
    <s v=""/>
    <s v=""/>
    <s v=""/>
    <s v="Au crescut în mică măsură"/>
    <s v=""/>
    <s v="În mare măsură"/>
    <s v=""/>
    <s v="În mare măsură"/>
    <s v=""/>
    <s v=""/>
    <s v=""/>
    <s v=""/>
    <s v=""/>
    <s v=""/>
    <s v=""/>
    <s v=""/>
    <s v=""/>
    <s v=""/>
    <s v=""/>
    <s v=""/>
    <s v=""/>
    <s v=""/>
    <s v=""/>
    <x v="0"/>
    <x v="1"/>
    <x v="0"/>
    <x v="0"/>
    <x v="1"/>
    <x v="0"/>
    <x v="1"/>
    <x v="0"/>
    <x v="0"/>
    <x v="1"/>
    <x v="0"/>
    <x v="0"/>
  </r>
  <r>
    <d v="2021-03-11T00:36:30"/>
    <d v="2021-03-11T00:39:56"/>
    <s v="IP Address"/>
    <s v="213.177.15.122"/>
    <n v="100"/>
    <n v="206"/>
    <s v="True"/>
    <d v="2021-03-11T00:39:57"/>
    <s v="R_OCHF29MWNSe9P2h"/>
    <s v=""/>
    <s v=""/>
    <s v="delia.selaru@cjbraila.ro"/>
    <s v=""/>
    <n v="45.266693115234375"/>
    <n v="27.983306884765625"/>
    <s v="email"/>
    <s v="RO"/>
    <x v="0"/>
    <x v="0"/>
    <x v="2"/>
    <x v="1"/>
    <x v="10"/>
    <x v="0"/>
    <x v="0"/>
    <x v="0"/>
    <x v="0"/>
    <x v="0"/>
    <x v="0"/>
    <x v="0"/>
    <x v="0"/>
    <x v="0"/>
    <x v="0"/>
    <x v="0"/>
    <x v="0"/>
    <x v="0"/>
    <x v="0"/>
    <x v="0"/>
    <x v="0"/>
    <s v=""/>
    <s v=""/>
    <s v=""/>
    <s v=""/>
    <s v=""/>
    <s v=""/>
    <s v=""/>
    <s v=""/>
    <s v=""/>
    <s v=""/>
    <s v=""/>
    <s v=""/>
    <s v=""/>
    <s v=""/>
    <s v=""/>
    <s v=""/>
    <s v=""/>
    <s v=""/>
    <s v=""/>
    <s v=""/>
    <s v=""/>
    <s v=""/>
    <s v=""/>
    <s v=""/>
    <s v=""/>
    <x v="0"/>
    <x v="1"/>
    <x v="0"/>
    <x v="0"/>
    <x v="2"/>
    <x v="0"/>
    <x v="1"/>
    <x v="0"/>
    <x v="0"/>
    <x v="1"/>
    <x v="0"/>
    <x v="0"/>
  </r>
  <r>
    <d v="2021-03-11T01:24:02"/>
    <d v="2021-03-11T01:24:28"/>
    <s v="IP Address"/>
    <s v="109.96.70.48"/>
    <n v="100"/>
    <n v="25"/>
    <s v="True"/>
    <d v="2021-03-11T01:24:29"/>
    <s v="R_b2TwF9Tx3EILKdb"/>
    <s v=""/>
    <s v=""/>
    <s v="contact@comunabuhoci.ro"/>
    <s v=""/>
    <n v="46.56719970703125"/>
    <n v="26.9138031005859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00:02"/>
    <d v="2021-03-11T02:01:35"/>
    <s v="IP Address"/>
    <s v="89.35.192.238"/>
    <n v="100"/>
    <n v="92"/>
    <s v="True"/>
    <d v="2021-03-11T02:01:36"/>
    <s v="R_1QhdhpxysJI0PUi"/>
    <s v=""/>
    <s v=""/>
    <s v="crm12091999@yahoo.com"/>
    <s v=""/>
    <n v="46.343597412109375"/>
    <n v="25.796493530273438"/>
    <s v="email"/>
    <s v="RO"/>
    <x v="0"/>
    <x v="0"/>
    <x v="2"/>
    <x v="10"/>
    <x v="0"/>
    <x v="0"/>
    <x v="0"/>
    <x v="0"/>
    <x v="0"/>
    <x v="0"/>
    <x v="0"/>
    <x v="0"/>
    <x v="0"/>
    <x v="0"/>
    <x v="0"/>
    <x v="0"/>
    <x v="0"/>
    <x v="1"/>
    <x v="0"/>
    <x v="0"/>
    <x v="0"/>
    <s v=""/>
    <s v="Nu s-au modificat"/>
    <s v=""/>
    <s v=""/>
    <s v=""/>
    <s v=""/>
    <s v=""/>
    <s v=""/>
    <s v=""/>
    <s v=""/>
    <s v=""/>
    <s v=""/>
    <s v=""/>
    <s v=""/>
    <s v=""/>
    <s v=""/>
    <s v=""/>
    <s v=""/>
    <s v=""/>
    <s v=""/>
    <s v=""/>
    <s v=""/>
    <s v=""/>
    <s v=""/>
    <s v=""/>
    <x v="0"/>
    <x v="1"/>
    <x v="0"/>
    <x v="0"/>
    <x v="1"/>
    <x v="0"/>
    <x v="1"/>
    <x v="0"/>
    <x v="0"/>
    <x v="1"/>
    <x v="0"/>
    <x v="0"/>
  </r>
  <r>
    <d v="2021-03-11T02:02:26"/>
    <d v="2021-03-11T02:05:17"/>
    <s v="IP Address"/>
    <s v="5.2.130.169"/>
    <n v="100"/>
    <n v="170"/>
    <s v="True"/>
    <d v="2021-03-11T02:05:18"/>
    <s v="R_2dRUUwBpcKGIEBO"/>
    <s v=""/>
    <s v=""/>
    <s v="stefan.iosifescu@gmail.com"/>
    <s v=""/>
    <n v="44.429092407226563"/>
    <n v="26.100601196289063"/>
    <s v="email"/>
    <s v="RO"/>
    <x v="0"/>
    <x v="0"/>
    <x v="2"/>
    <x v="1"/>
    <x v="1"/>
    <x v="0"/>
    <x v="0"/>
    <x v="0"/>
    <x v="0"/>
    <x v="0"/>
    <x v="0"/>
    <x v="0"/>
    <x v="0"/>
    <x v="0"/>
    <x v="0"/>
    <x v="0"/>
    <x v="0"/>
    <x v="0"/>
    <x v="0"/>
    <x v="0"/>
    <x v="0"/>
    <s v=""/>
    <s v=""/>
    <s v=""/>
    <s v=""/>
    <s v=""/>
    <s v=""/>
    <s v=""/>
    <s v=""/>
    <s v=""/>
    <s v=""/>
    <s v=""/>
    <s v=""/>
    <s v=""/>
    <s v=""/>
    <s v=""/>
    <s v=""/>
    <s v=""/>
    <s v=""/>
    <s v=""/>
    <s v=""/>
    <s v=""/>
    <s v=""/>
    <s v=""/>
    <s v=""/>
    <s v=""/>
    <x v="0"/>
    <x v="4"/>
    <x v="0"/>
    <x v="0"/>
    <x v="1"/>
    <x v="0"/>
    <x v="3"/>
    <x v="0"/>
    <x v="0"/>
    <x v="3"/>
    <x v="0"/>
    <x v="0"/>
  </r>
  <r>
    <d v="2021-03-11T02:05:01"/>
    <d v="2021-03-11T02:05:59"/>
    <s v="IP Address"/>
    <s v="81.196.33.7"/>
    <n v="100"/>
    <n v="58"/>
    <s v="True"/>
    <d v="2021-03-11T02:06:00"/>
    <s v="R_3dLE7cq8tAX7tle"/>
    <s v=""/>
    <s v=""/>
    <s v="mihai.grozavescu@aquatim.ro"/>
    <s v=""/>
    <n v="45.753692626953125"/>
    <n v="21.2256927490234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06:02"/>
    <d v="2021-03-11T02:06:43"/>
    <s v="IP Address"/>
    <s v="81.196.170.228"/>
    <n v="100"/>
    <n v="40"/>
    <s v="True"/>
    <d v="2021-03-11T02:06:44"/>
    <s v="R_1mJzdQ10vmh1XSz"/>
    <s v=""/>
    <s v=""/>
    <s v="bartos.oana@mmanpis.ro"/>
    <s v=""/>
    <n v="47.799301147460938"/>
    <n v="22.86250305175781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1T02:06:00"/>
    <d v="2021-03-11T02:06:45"/>
    <s v="IP Address"/>
    <s v="81.196.174.188"/>
    <n v="100"/>
    <n v="44"/>
    <s v="True"/>
    <d v="2021-03-11T02:06:47"/>
    <s v="R_3PLTar66M1iEcTi"/>
    <s v=""/>
    <s v=""/>
    <s v="nutica.pavel@yahoo.com"/>
    <s v=""/>
    <n v="45.699996948242188"/>
    <n v="27.183303833007813"/>
    <s v="email"/>
    <s v="RO"/>
    <x v="3"/>
    <x v="0"/>
    <x v="0"/>
    <x v="0"/>
    <x v="0"/>
    <x v="0"/>
    <x v="0"/>
    <x v="0"/>
    <x v="0"/>
    <x v="0"/>
    <x v="0"/>
    <x v="0"/>
    <x v="0"/>
    <x v="0"/>
    <x v="0"/>
    <x v="0"/>
    <x v="0"/>
    <x v="0"/>
    <x v="0"/>
    <x v="0"/>
    <x v="0"/>
    <s v=""/>
    <s v=""/>
    <s v=""/>
    <s v=""/>
    <s v=""/>
    <s v=""/>
    <s v=""/>
    <s v=""/>
    <s v=""/>
    <s v=""/>
    <s v=""/>
    <s v=""/>
    <s v=""/>
    <s v=""/>
    <s v=""/>
    <s v=""/>
    <s v=""/>
    <s v=""/>
    <s v=""/>
    <s v=""/>
    <s v=""/>
    <s v=""/>
    <s v=""/>
    <s v=""/>
    <s v=""/>
    <x v="0"/>
    <x v="0"/>
    <x v="0"/>
    <x v="0"/>
    <x v="0"/>
    <x v="0"/>
    <x v="0"/>
    <x v="0"/>
    <x v="0"/>
    <x v="0"/>
    <x v="0"/>
    <x v="0"/>
  </r>
  <r>
    <d v="2021-03-11T02:07:18"/>
    <d v="2021-03-11T02:07:54"/>
    <s v="IP Address"/>
    <s v="81.12.170.38"/>
    <n v="100"/>
    <n v="36"/>
    <s v="True"/>
    <d v="2021-03-11T02:07:55"/>
    <s v="R_T0dSuPiYg3VkqmB"/>
    <s v=""/>
    <s v=""/>
    <s v="gabriela.lachstadter@secom-mehedinti.ro"/>
    <s v=""/>
    <n v="44.63189697265625"/>
    <n v="22.6560974121093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07:04"/>
    <d v="2021-03-11T02:08:31"/>
    <s v="IP Address"/>
    <s v="109.103.139.15"/>
    <n v="100"/>
    <n v="86"/>
    <s v="True"/>
    <d v="2021-03-11T02:08:34"/>
    <s v="R_3g8fxGXccLmF4dU"/>
    <s v=""/>
    <s v=""/>
    <s v="oanamarialuc@yahoo.com"/>
    <s v=""/>
    <n v="44.925399780273438"/>
    <n v="25.45669555664062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07:45"/>
    <d v="2021-03-11T02:09:46"/>
    <s v="IP Address"/>
    <s v="86.125.20.173"/>
    <n v="100"/>
    <n v="120"/>
    <s v="True"/>
    <d v="2021-03-11T02:09:46"/>
    <s v="R_1NaYhmudeHKjjja"/>
    <s v=""/>
    <s v=""/>
    <s v="laura.stanescu@adrbi.ro"/>
    <s v=""/>
    <n v="44.429092407226563"/>
    <n v="26.100601196289063"/>
    <s v="email"/>
    <s v="RO"/>
    <x v="1"/>
    <x v="0"/>
    <x v="2"/>
    <x v="6"/>
    <x v="0"/>
    <x v="0"/>
    <x v="0"/>
    <x v="0"/>
    <x v="0"/>
    <x v="0"/>
    <x v="0"/>
    <x v="0"/>
    <x v="0"/>
    <x v="0"/>
    <x v="0"/>
    <x v="0"/>
    <x v="0"/>
    <x v="0"/>
    <x v="0"/>
    <x v="0"/>
    <x v="0"/>
    <s v=""/>
    <s v=""/>
    <s v=""/>
    <s v=""/>
    <s v=""/>
    <s v="Au crescut în mare măsură"/>
    <s v=""/>
    <s v="În foarte mare măsură"/>
    <s v=""/>
    <s v="În foarte mare măsură"/>
    <s v=""/>
    <s v=""/>
    <s v=""/>
    <s v=""/>
    <s v=""/>
    <s v=""/>
    <s v=""/>
    <s v=""/>
    <s v=""/>
    <s v=""/>
    <s v=""/>
    <s v=""/>
    <s v=""/>
    <s v=""/>
    <s v=""/>
    <x v="0"/>
    <x v="2"/>
    <x v="0"/>
    <x v="0"/>
    <x v="5"/>
    <x v="0"/>
    <x v="3"/>
    <x v="0"/>
    <x v="0"/>
    <x v="3"/>
    <x v="0"/>
    <x v="0"/>
  </r>
  <r>
    <d v="2021-03-11T02:08:32"/>
    <d v="2021-03-11T02:11:06"/>
    <s v="IP Address"/>
    <s v="46.97.17.206"/>
    <n v="100"/>
    <n v="153"/>
    <s v="True"/>
    <d v="2021-03-11T02:11:07"/>
    <s v="R_3C8Hb9boyNncTFT"/>
    <s v=""/>
    <s v=""/>
    <s v="OANELE.LUMINITA@CJVRANCEA.RO"/>
    <s v=""/>
    <n v="45.699996948242188"/>
    <n v="27.18330383300781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11:16"/>
    <d v="2021-03-11T02:11:51"/>
    <s v="IP Address"/>
    <s v="89.46.235.2"/>
    <n v="100"/>
    <n v="35"/>
    <s v="True"/>
    <d v="2021-03-11T02:11:53"/>
    <s v="R_5ciUFgRnarZOZLX"/>
    <s v=""/>
    <s v=""/>
    <s v="maria.lukats@sepsi.ro"/>
    <s v=""/>
    <n v="45.86669921875"/>
    <n v="25.78329467773437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1T02:03:28"/>
    <d v="2021-03-11T02:12:12"/>
    <s v="IP Address"/>
    <s v="213.177.17.70"/>
    <n v="100"/>
    <n v="523"/>
    <s v="True"/>
    <d v="2021-03-11T02:12:13"/>
    <s v="R_2aajbd37PaQsMPI"/>
    <s v=""/>
    <s v=""/>
    <s v="LORETA.GHITA@CONTROL.RO"/>
    <s v=""/>
    <n v="44.429092407226563"/>
    <n v="26.100601196289063"/>
    <s v="email"/>
    <s v="RO"/>
    <x v="0"/>
    <x v="0"/>
    <x v="2"/>
    <x v="3"/>
    <x v="0"/>
    <x v="0"/>
    <x v="0"/>
    <x v="0"/>
    <x v="0"/>
    <x v="0"/>
    <x v="0"/>
    <x v="0"/>
    <x v="0"/>
    <x v="0"/>
    <x v="0"/>
    <x v="0"/>
    <x v="0"/>
    <x v="2"/>
    <x v="0"/>
    <x v="0"/>
    <x v="0"/>
    <s v=""/>
    <s v=""/>
    <s v=""/>
    <s v=""/>
    <s v=""/>
    <s v=""/>
    <s v=""/>
    <s v=""/>
    <s v=""/>
    <s v=""/>
    <s v=""/>
    <s v=""/>
    <s v=""/>
    <s v=""/>
    <s v=""/>
    <s v=""/>
    <s v=""/>
    <s v=""/>
    <s v=""/>
    <s v=""/>
    <s v=""/>
    <s v=""/>
    <s v=""/>
    <s v=""/>
    <s v=""/>
    <x v="0"/>
    <x v="1"/>
    <x v="0"/>
    <x v="0"/>
    <x v="2"/>
    <x v="0"/>
    <x v="1"/>
    <x v="0"/>
    <x v="0"/>
    <x v="1"/>
    <x v="0"/>
    <x v="0"/>
  </r>
  <r>
    <d v="2021-03-11T02:12:09"/>
    <d v="2021-03-11T02:15:50"/>
    <s v="IP Address"/>
    <s v="89.35.192.238"/>
    <n v="100"/>
    <n v="220"/>
    <s v="True"/>
    <d v="2021-03-11T02:15:51"/>
    <s v="R_1IWuBQlHqNpiDts"/>
    <s v=""/>
    <s v=""/>
    <s v="blanaru.liliana@mmanpis.ro"/>
    <s v=""/>
    <n v="46.343597412109375"/>
    <n v="25.796493530273438"/>
    <s v="email"/>
    <s v="RO"/>
    <x v="0"/>
    <x v="0"/>
    <x v="2"/>
    <x v="11"/>
    <x v="0"/>
    <x v="0"/>
    <x v="0"/>
    <x v="0"/>
    <x v="0"/>
    <x v="0"/>
    <x v="0"/>
    <x v="0"/>
    <x v="0"/>
    <x v="0"/>
    <x v="0"/>
    <x v="0"/>
    <x v="0"/>
    <x v="0"/>
    <x v="0"/>
    <x v="0"/>
    <x v="0"/>
    <s v=""/>
    <s v="Au crescut în mică măsură"/>
    <s v=""/>
    <s v="În mică măsură"/>
    <s v=""/>
    <s v=""/>
    <s v=""/>
    <s v=""/>
    <s v=""/>
    <s v=""/>
    <s v=""/>
    <s v=""/>
    <s v=""/>
    <s v=""/>
    <s v=""/>
    <s v=""/>
    <s v=""/>
    <s v=""/>
    <s v=""/>
    <s v=""/>
    <s v=""/>
    <s v=""/>
    <s v=""/>
    <s v=""/>
    <s v=""/>
    <x v="0"/>
    <x v="1"/>
    <x v="0"/>
    <x v="0"/>
    <x v="1"/>
    <x v="0"/>
    <x v="1"/>
    <x v="0"/>
    <x v="0"/>
    <x v="1"/>
    <x v="0"/>
    <x v="0"/>
  </r>
  <r>
    <d v="2021-03-11T02:16:57"/>
    <d v="2021-03-11T02:18:35"/>
    <s v="IP Address"/>
    <s v="188.27.7.73"/>
    <n v="100"/>
    <n v="98"/>
    <s v="True"/>
    <d v="2021-03-11T02:18:37"/>
    <s v="R_UlrSmfZRb24CmoV"/>
    <s v=""/>
    <s v=""/>
    <s v="adrian.stancu@caolt.ro"/>
    <s v=""/>
    <n v="44.433303833007813"/>
    <n v="24.36669921875"/>
    <s v="email"/>
    <s v="RO"/>
    <x v="0"/>
    <x v="0"/>
    <x v="2"/>
    <x v="15"/>
    <x v="0"/>
    <x v="0"/>
    <x v="0"/>
    <x v="0"/>
    <x v="0"/>
    <x v="0"/>
    <x v="0"/>
    <x v="0"/>
    <x v="0"/>
    <x v="0"/>
    <x v="0"/>
    <x v="0"/>
    <x v="0"/>
    <x v="0"/>
    <x v="0"/>
    <x v="0"/>
    <x v="0"/>
    <s v=""/>
    <s v=""/>
    <s v=""/>
    <s v=""/>
    <s v=""/>
    <s v=""/>
    <s v=""/>
    <s v=""/>
    <s v=""/>
    <s v=""/>
    <s v=""/>
    <s v=""/>
    <s v=""/>
    <s v=""/>
    <s v=""/>
    <s v=""/>
    <s v=""/>
    <s v=""/>
    <s v=""/>
    <s v=""/>
    <s v=""/>
    <s v=""/>
    <s v="Nu s-au modificat"/>
    <s v=""/>
    <s v=""/>
    <x v="0"/>
    <x v="1"/>
    <x v="0"/>
    <x v="0"/>
    <x v="1"/>
    <x v="0"/>
    <x v="1"/>
    <x v="0"/>
    <x v="0"/>
    <x v="1"/>
    <x v="0"/>
    <x v="0"/>
  </r>
  <r>
    <d v="2021-03-11T02:18:12"/>
    <d v="2021-03-11T02:19:48"/>
    <s v="IP Address"/>
    <s v="213.177.1.194"/>
    <n v="100"/>
    <n v="96"/>
    <s v="True"/>
    <d v="2021-03-11T02:19:49"/>
    <s v="R_oYLRQJh4sBBBmaB"/>
    <s v=""/>
    <s v=""/>
    <s v="elena.pomana@prefecturavalcea.ro"/>
    <s v=""/>
    <n v="45.166702270507813"/>
    <n v="28.80000305175781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20:02"/>
    <d v="2021-03-11T02:25:59"/>
    <s v="IP Address"/>
    <s v="213.177.24.82"/>
    <n v="100"/>
    <n v="357"/>
    <s v="True"/>
    <d v="2021-03-11T02:26:00"/>
    <s v="R_z1iJOhqsHvMmKiJ"/>
    <s v=""/>
    <s v=""/>
    <s v="monica.coseru@anfp.gov.ro"/>
    <s v=""/>
    <n v="47.166702270507813"/>
    <n v="27.600006103515625"/>
    <s v="email"/>
    <s v="RO"/>
    <x v="0"/>
    <x v="0"/>
    <x v="2"/>
    <x v="23"/>
    <x v="0"/>
    <x v="0"/>
    <x v="0"/>
    <x v="0"/>
    <x v="0"/>
    <x v="0"/>
    <x v="0"/>
    <x v="0"/>
    <x v="0"/>
    <x v="0"/>
    <x v="0"/>
    <x v="0"/>
    <x v="0"/>
    <x v="0"/>
    <x v="0"/>
    <x v="0"/>
    <x v="0"/>
    <s v=""/>
    <s v="Nu s-au modificat"/>
    <s v=""/>
    <s v=""/>
    <s v=""/>
    <s v="Au crescut în mică măsură"/>
    <s v="organizare eficienta a activitatii"/>
    <s v="În mică măsură"/>
    <s v="nu este cazul"/>
    <s v="Nu știu / Nu răspund"/>
    <s v=""/>
    <s v=""/>
    <s v=""/>
    <s v=""/>
    <s v=""/>
    <s v=""/>
    <s v=""/>
    <s v=""/>
    <s v=""/>
    <s v=""/>
    <s v=""/>
    <s v=""/>
    <s v=""/>
    <s v=""/>
    <s v=""/>
    <x v="0"/>
    <x v="2"/>
    <x v="12"/>
    <x v="0"/>
    <x v="5"/>
    <x v="37"/>
    <x v="3"/>
    <x v="16"/>
    <x v="0"/>
    <x v="2"/>
    <x v="0"/>
    <x v="0"/>
  </r>
  <r>
    <d v="2021-03-10T07:40:50"/>
    <d v="2021-03-11T02:30:12"/>
    <s v="IP Address"/>
    <s v="213.177.9.2"/>
    <n v="100"/>
    <n v="67762"/>
    <s v="True"/>
    <d v="2021-03-11T02:30:13"/>
    <s v="R_2tKVWfgpZaSdNWR"/>
    <s v=""/>
    <s v=""/>
    <s v="gina.stan@ms.ro"/>
    <s v=""/>
    <n v="44.429092407226563"/>
    <n v="26.100601196289063"/>
    <s v="email"/>
    <s v="RO"/>
    <x v="0"/>
    <x v="0"/>
    <x v="2"/>
    <x v="4"/>
    <x v="0"/>
    <x v="0"/>
    <x v="0"/>
    <x v="0"/>
    <x v="0"/>
    <x v="0"/>
    <x v="0"/>
    <x v="0"/>
    <x v="0"/>
    <x v="0"/>
    <x v="0"/>
    <x v="0"/>
    <x v="0"/>
    <x v="0"/>
    <x v="0"/>
    <x v="0"/>
    <x v="0"/>
    <s v=""/>
    <s v=""/>
    <s v=""/>
    <s v=""/>
    <s v=""/>
    <s v="Au crescut în mică măsură"/>
    <s v=""/>
    <s v="În mare măsură"/>
    <s v=""/>
    <s v="În mare măsură"/>
    <s v=""/>
    <s v=""/>
    <s v=""/>
    <s v=""/>
    <s v=""/>
    <s v=""/>
    <s v=""/>
    <s v=""/>
    <s v=""/>
    <s v=""/>
    <s v=""/>
    <s v=""/>
    <s v=""/>
    <s v=""/>
    <s v=""/>
    <x v="0"/>
    <x v="1"/>
    <x v="0"/>
    <x v="0"/>
    <x v="1"/>
    <x v="38"/>
    <x v="1"/>
    <x v="0"/>
    <x v="0"/>
    <x v="1"/>
    <x v="0"/>
    <x v="0"/>
  </r>
  <r>
    <d v="2021-03-11T02:30:11"/>
    <d v="2021-03-11T02:34:34"/>
    <s v="IP Address"/>
    <s v="81.196.154.27"/>
    <n v="100"/>
    <n v="263"/>
    <s v="True"/>
    <d v="2021-03-11T02:34:35"/>
    <s v="R_262M645MoUttBkN"/>
    <s v=""/>
    <s v=""/>
    <s v="raluca.galia@yahoo.com"/>
    <s v=""/>
    <n v="44.850006103515625"/>
    <n v="24.86669921875"/>
    <s v="email"/>
    <s v="RO"/>
    <x v="2"/>
    <x v="3"/>
    <x v="2"/>
    <x v="24"/>
    <x v="0"/>
    <x v="0"/>
    <x v="0"/>
    <x v="0"/>
    <x v="0"/>
    <x v="0"/>
    <x v="0"/>
    <x v="0"/>
    <x v="0"/>
    <x v="0"/>
    <x v="0"/>
    <x v="0"/>
    <x v="0"/>
    <x v="1"/>
    <x v="0"/>
    <x v="0"/>
    <x v="0"/>
    <s v=""/>
    <s v=""/>
    <s v=""/>
    <s v=""/>
    <s v=""/>
    <s v=""/>
    <s v=""/>
    <s v=""/>
    <s v=""/>
    <s v=""/>
    <s v=""/>
    <s v=""/>
    <s v=""/>
    <s v=""/>
    <s v="Nu s-au modificat"/>
    <s v=""/>
    <s v=""/>
    <s v=""/>
    <s v=""/>
    <s v=""/>
    <s v=""/>
    <s v=""/>
    <s v=""/>
    <s v=""/>
    <s v=""/>
    <x v="0"/>
    <x v="1"/>
    <x v="0"/>
    <x v="0"/>
    <x v="1"/>
    <x v="39"/>
    <x v="2"/>
    <x v="0"/>
    <x v="0"/>
    <x v="1"/>
    <x v="0"/>
    <x v="0"/>
  </r>
  <r>
    <d v="2021-03-11T02:36:19"/>
    <d v="2021-03-11T02:36:38"/>
    <s v="IP Address"/>
    <s v="83.103.165.232"/>
    <n v="100"/>
    <n v="18"/>
    <s v="True"/>
    <d v="2021-03-11T02:36:39"/>
    <s v="R_0va8FVMMNPewVjP"/>
    <s v=""/>
    <s v=""/>
    <s v="achizitii@gmail.com"/>
    <s v=""/>
    <n v="45.414093017578125"/>
    <n v="23.36120605468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35:06"/>
    <d v="2021-03-11T02:36:58"/>
    <s v="IP Address"/>
    <s v="86.120.14.234"/>
    <n v="100"/>
    <n v="112"/>
    <s v="True"/>
    <d v="2021-03-11T02:37:00"/>
    <s v="R_1d5gvUua5nsqRe6"/>
    <s v=""/>
    <s v=""/>
    <s v="lucica.dumitru@mfinante.ro"/>
    <s v=""/>
    <n v="44.429092407226563"/>
    <n v="26.100601196289063"/>
    <s v="email"/>
    <s v="RO"/>
    <x v="0"/>
    <x v="0"/>
    <x v="2"/>
    <x v="3"/>
    <x v="0"/>
    <x v="0"/>
    <x v="0"/>
    <x v="0"/>
    <x v="0"/>
    <x v="0"/>
    <x v="0"/>
    <x v="0"/>
    <x v="0"/>
    <x v="0"/>
    <x v="0"/>
    <x v="0"/>
    <x v="0"/>
    <x v="2"/>
    <x v="0"/>
    <x v="0"/>
    <x v="0"/>
    <s v=""/>
    <s v=""/>
    <s v=""/>
    <s v=""/>
    <s v=""/>
    <s v=""/>
    <s v=""/>
    <s v=""/>
    <s v=""/>
    <s v=""/>
    <s v=""/>
    <s v=""/>
    <s v=""/>
    <s v=""/>
    <s v=""/>
    <s v=""/>
    <s v=""/>
    <s v=""/>
    <s v=""/>
    <s v=""/>
    <s v=""/>
    <s v=""/>
    <s v=""/>
    <s v=""/>
    <s v=""/>
    <x v="0"/>
    <x v="1"/>
    <x v="0"/>
    <x v="0"/>
    <x v="2"/>
    <x v="0"/>
    <x v="1"/>
    <x v="0"/>
    <x v="0"/>
    <x v="1"/>
    <x v="0"/>
    <x v="0"/>
  </r>
  <r>
    <d v="2021-03-11T02:36:27"/>
    <d v="2021-03-11T02:38:13"/>
    <s v="IP Address"/>
    <s v="109.99.210.254"/>
    <n v="100"/>
    <n v="106"/>
    <s v="True"/>
    <d v="2021-03-11T02:38:14"/>
    <s v="R_27HlQ3x2VHirhVi"/>
    <s v=""/>
    <s v=""/>
    <s v="grigore_mia@yahoo.com"/>
    <s v=""/>
    <n v="44.5614013671875"/>
    <n v="25.94889831542968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1T02:23:28"/>
    <d v="2021-03-11T02:40:59"/>
    <s v="IP Address"/>
    <s v="213.177.24.82"/>
    <n v="100"/>
    <n v="1051"/>
    <s v="True"/>
    <d v="2021-03-11T02:41:00"/>
    <s v="R_2VeARJ8hsPO6Gla"/>
    <s v=""/>
    <s v=""/>
    <s v="corina.nita@anfp.gov.ro"/>
    <s v=""/>
    <n v="47.166702270507813"/>
    <n v="27.600006103515625"/>
    <s v="email"/>
    <s v="RO"/>
    <x v="0"/>
    <x v="0"/>
    <x v="2"/>
    <x v="23"/>
    <x v="0"/>
    <x v="0"/>
    <x v="0"/>
    <x v="0"/>
    <x v="0"/>
    <x v="0"/>
    <x v="0"/>
    <x v="0"/>
    <x v="0"/>
    <x v="0"/>
    <x v="0"/>
    <x v="0"/>
    <x v="0"/>
    <x v="0"/>
    <x v="0"/>
    <x v="0"/>
    <x v="0"/>
    <s v=""/>
    <s v="Nu s-au modificat"/>
    <s v=""/>
    <s v=""/>
    <s v=""/>
    <s v="Au crescut în mare măsură"/>
    <s v="Cursul m a ajutat in activitatea pe proiecte."/>
    <s v="În mare măsură"/>
    <s v="M-a ajutat sa ma familiarizez cu anumite task uri si sa mi le fixez"/>
    <s v="În mică măsură"/>
    <s v=""/>
    <s v=""/>
    <s v=""/>
    <s v=""/>
    <s v=""/>
    <s v=""/>
    <s v=""/>
    <s v=""/>
    <s v=""/>
    <s v=""/>
    <s v=""/>
    <s v=""/>
    <s v=""/>
    <s v=""/>
    <s v=""/>
    <x v="0"/>
    <x v="1"/>
    <x v="0"/>
    <x v="0"/>
    <x v="6"/>
    <x v="0"/>
    <x v="2"/>
    <x v="0"/>
    <x v="0"/>
    <x v="2"/>
    <x v="0"/>
    <x v="0"/>
  </r>
  <r>
    <d v="2021-03-11T02:37:53"/>
    <d v="2021-03-11T02:41:01"/>
    <s v="IP Address"/>
    <s v="213.177.9.187"/>
    <n v="100"/>
    <n v="188"/>
    <s v="True"/>
    <d v="2021-03-11T02:41:02"/>
    <s v="R_3RsaoFzKMJ86oXQ"/>
    <s v=""/>
    <s v=""/>
    <s v="cleo_antoniu@yahoo.com"/>
    <s v=""/>
    <n v="46.343597412109375"/>
    <n v="25.796493530273438"/>
    <s v="email"/>
    <s v="RO"/>
    <x v="0"/>
    <x v="0"/>
    <x v="2"/>
    <x v="10"/>
    <x v="0"/>
    <x v="0"/>
    <x v="0"/>
    <x v="0"/>
    <x v="0"/>
    <x v="0"/>
    <x v="0"/>
    <x v="0"/>
    <x v="0"/>
    <x v="0"/>
    <x v="0"/>
    <x v="0"/>
    <x v="0"/>
    <x v="2"/>
    <x v="0"/>
    <x v="0"/>
    <x v="0"/>
    <s v=""/>
    <s v="Nu știu / Nu răspund"/>
    <s v=""/>
    <s v=""/>
    <s v=""/>
    <s v=""/>
    <s v=""/>
    <s v=""/>
    <s v=""/>
    <s v=""/>
    <s v=""/>
    <s v=""/>
    <s v=""/>
    <s v=""/>
    <s v=""/>
    <s v=""/>
    <s v=""/>
    <s v=""/>
    <s v=""/>
    <s v=""/>
    <s v=""/>
    <s v=""/>
    <s v=""/>
    <s v=""/>
    <s v=""/>
    <x v="0"/>
    <x v="5"/>
    <x v="0"/>
    <x v="0"/>
    <x v="2"/>
    <x v="0"/>
    <x v="1"/>
    <x v="0"/>
    <x v="0"/>
    <x v="1"/>
    <x v="0"/>
    <x v="0"/>
  </r>
  <r>
    <d v="2021-03-11T02:42:19"/>
    <d v="2021-03-11T02:42:55"/>
    <s v="IP Address"/>
    <s v="89.35.192.238"/>
    <n v="100"/>
    <n v="36"/>
    <s v="True"/>
    <d v="2021-03-11T02:42:56"/>
    <s v="R_0BNO0ofVjo2NRrX"/>
    <s v=""/>
    <s v=""/>
    <s v="olteanu.elena@mmanpis.ro"/>
    <s v=""/>
    <n v="46.343597412109375"/>
    <n v="25.7964935302734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37:46"/>
    <d v="2021-03-11T02:49:42"/>
    <s v="IP Address"/>
    <s v="86.121.166.174"/>
    <n v="100"/>
    <n v="715"/>
    <s v="True"/>
    <d v="2021-03-11T02:49:43"/>
    <s v="R_0kwPTGvs5LRuC4x"/>
    <s v=""/>
    <s v=""/>
    <s v="corina.manolache@fonduri-ue.ro"/>
    <s v=""/>
    <n v="44.429092407226563"/>
    <n v="26.100601196289063"/>
    <s v="email"/>
    <s v="RO"/>
    <x v="0"/>
    <x v="0"/>
    <x v="2"/>
    <x v="4"/>
    <x v="0"/>
    <x v="0"/>
    <x v="0"/>
    <x v="0"/>
    <x v="0"/>
    <x v="0"/>
    <x v="0"/>
    <x v="0"/>
    <x v="0"/>
    <x v="0"/>
    <x v="0"/>
    <x v="0"/>
    <x v="0"/>
    <x v="0"/>
    <x v="0"/>
    <x v="0"/>
    <x v="0"/>
    <s v=""/>
    <s v=""/>
    <s v=""/>
    <s v=""/>
    <s v=""/>
    <s v="Au crescut în mare măsură"/>
    <s v=""/>
    <s v="În mare măsură"/>
    <s v=""/>
    <s v="În mare măsură"/>
    <s v=""/>
    <s v=""/>
    <s v=""/>
    <s v=""/>
    <s v=""/>
    <s v=""/>
    <s v=""/>
    <s v=""/>
    <s v=""/>
    <s v=""/>
    <s v=""/>
    <s v=""/>
    <s v=""/>
    <s v=""/>
    <s v=""/>
    <x v="0"/>
    <x v="2"/>
    <x v="0"/>
    <x v="0"/>
    <x v="1"/>
    <x v="0"/>
    <x v="3"/>
    <x v="0"/>
    <x v="0"/>
    <x v="2"/>
    <x v="0"/>
    <x v="0"/>
  </r>
  <r>
    <d v="2021-03-11T02:48:25"/>
    <d v="2021-03-11T02:51:29"/>
    <s v="IP Address"/>
    <s v="89.123.254.194"/>
    <n v="100"/>
    <n v="184"/>
    <s v="True"/>
    <d v="2021-03-11T02:51:30"/>
    <s v="R_2uVb733f31d3jMB"/>
    <s v=""/>
    <s v=""/>
    <s v="madi_nistor63@yahoo.com"/>
    <s v=""/>
    <n v="45.887496948242188"/>
    <n v="22.888397216796875"/>
    <s v="email"/>
    <s v="RO"/>
    <x v="0"/>
    <x v="0"/>
    <x v="2"/>
    <x v="2"/>
    <x v="0"/>
    <x v="2"/>
    <x v="0"/>
    <x v="1"/>
    <x v="0"/>
    <x v="0"/>
    <x v="0"/>
    <x v="0"/>
    <x v="0"/>
    <x v="0"/>
    <x v="0"/>
    <x v="0"/>
    <x v="0"/>
    <x v="0"/>
    <x v="0"/>
    <x v="0"/>
    <x v="0"/>
    <s v=""/>
    <s v=""/>
    <s v=""/>
    <s v=""/>
    <s v=""/>
    <s v=""/>
    <s v=""/>
    <s v=""/>
    <s v=""/>
    <s v=""/>
    <s v=""/>
    <s v=""/>
    <s v=""/>
    <s v=""/>
    <s v=""/>
    <s v=""/>
    <s v=""/>
    <s v=""/>
    <s v=""/>
    <s v=""/>
    <s v=""/>
    <s v=""/>
    <s v=""/>
    <s v=""/>
    <s v=""/>
    <x v="0"/>
    <x v="2"/>
    <x v="0"/>
    <x v="0"/>
    <x v="1"/>
    <x v="0"/>
    <x v="3"/>
    <x v="0"/>
    <x v="0"/>
    <x v="3"/>
    <x v="0"/>
    <x v="0"/>
  </r>
  <r>
    <d v="2021-03-11T03:05:37"/>
    <d v="2021-03-11T03:07:17"/>
    <s v="IP Address"/>
    <s v="213.177.4.234"/>
    <n v="100"/>
    <n v="99"/>
    <s v="True"/>
    <d v="2021-03-11T03:07:19"/>
    <s v="R_3M04pxL2Z02RNpJ"/>
    <s v=""/>
    <s v=""/>
    <s v="alin.danciu@fonduri-ue.ro"/>
    <s v=""/>
    <n v="44.429092407226563"/>
    <n v="26.100601196289063"/>
    <s v="email"/>
    <s v="RO"/>
    <x v="0"/>
    <x v="0"/>
    <x v="2"/>
    <x v="8"/>
    <x v="0"/>
    <x v="0"/>
    <x v="0"/>
    <x v="0"/>
    <x v="0"/>
    <x v="2"/>
    <x v="0"/>
    <x v="0"/>
    <x v="0"/>
    <x v="0"/>
    <x v="0"/>
    <x v="0"/>
    <x v="0"/>
    <x v="0"/>
    <x v="0"/>
    <x v="0"/>
    <x v="0"/>
    <s v=""/>
    <s v=""/>
    <s v=""/>
    <s v=""/>
    <s v=""/>
    <s v="Nu s-au modificat"/>
    <s v=""/>
    <s v=""/>
    <s v=""/>
    <s v=""/>
    <s v=""/>
    <s v=""/>
    <s v=""/>
    <s v=""/>
    <s v=""/>
    <s v=""/>
    <s v=""/>
    <s v=""/>
    <s v=""/>
    <s v=""/>
    <s v=""/>
    <s v=""/>
    <s v=""/>
    <s v=""/>
    <s v=""/>
    <x v="0"/>
    <x v="1"/>
    <x v="0"/>
    <x v="0"/>
    <x v="2"/>
    <x v="0"/>
    <x v="3"/>
    <x v="0"/>
    <x v="0"/>
    <x v="3"/>
    <x v="0"/>
    <x v="0"/>
  </r>
  <r>
    <d v="2021-03-11T03:07:41"/>
    <d v="2021-03-11T03:08:30"/>
    <s v="IP Address"/>
    <s v="81.196.33.7"/>
    <n v="100"/>
    <n v="49"/>
    <s v="True"/>
    <d v="2021-03-11T03:08:31"/>
    <s v="R_1n0xDMfaqiG2Ob1"/>
    <s v=""/>
    <s v=""/>
    <s v="Katalin.bodor@aquatim.ro"/>
    <s v=""/>
    <n v="45.753692626953125"/>
    <n v="21.2256927490234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3:22:47"/>
    <d v="2021-03-11T03:24:05"/>
    <s v="IP Address"/>
    <s v="94.53.210.85"/>
    <n v="100"/>
    <n v="77"/>
    <s v="True"/>
    <d v="2021-03-11T03:24:06"/>
    <s v="R_1cUDtXl5qcZ59SB"/>
    <s v=""/>
    <s v=""/>
    <s v="costeaioana@zalausj.ro"/>
    <s v=""/>
    <n v="47.199996948242188"/>
    <n v="23.05000305175781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3:51:37"/>
    <d v="2021-03-11T03:56:06"/>
    <s v="IP Address"/>
    <s v="109.96.145.35"/>
    <n v="100"/>
    <n v="268"/>
    <s v="True"/>
    <d v="2021-03-11T03:56:07"/>
    <s v="R_ag70o9N0e0QlULn"/>
    <s v=""/>
    <s v=""/>
    <s v="iulia.jordan@yahoo.com"/>
    <s v=""/>
    <n v="44.958999633789063"/>
    <n v="24.942001342773438"/>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3:56:20"/>
    <d v="2021-03-11T04:04:16"/>
    <s v="IP Address"/>
    <s v="46.97.176.121"/>
    <n v="100"/>
    <n v="475"/>
    <s v="True"/>
    <d v="2021-03-11T04:04:16"/>
    <s v="R_3qeSjeo26jPRDEu"/>
    <s v=""/>
    <s v=""/>
    <s v="gabrielle1c@yahoo.com"/>
    <s v=""/>
    <n v="44.925399780273438"/>
    <n v="25.456695556640625"/>
    <s v="email"/>
    <s v="RO"/>
    <x v="0"/>
    <x v="0"/>
    <x v="2"/>
    <x v="11"/>
    <x v="0"/>
    <x v="0"/>
    <x v="0"/>
    <x v="0"/>
    <x v="0"/>
    <x v="0"/>
    <x v="0"/>
    <x v="0"/>
    <x v="0"/>
    <x v="0"/>
    <x v="0"/>
    <x v="0"/>
    <x v="0"/>
    <x v="0"/>
    <x v="0"/>
    <x v="0"/>
    <x v="0"/>
    <s v=""/>
    <s v="Au crescut în mare măsură"/>
    <s v=""/>
    <s v="În mare măsură"/>
    <s v=""/>
    <s v=""/>
    <s v=""/>
    <s v=""/>
    <s v=""/>
    <s v=""/>
    <s v=""/>
    <s v=""/>
    <s v=""/>
    <s v=""/>
    <s v=""/>
    <s v=""/>
    <s v=""/>
    <s v=""/>
    <s v=""/>
    <s v=""/>
    <s v=""/>
    <s v=""/>
    <s v=""/>
    <s v=""/>
    <s v=""/>
    <x v="0"/>
    <x v="1"/>
    <x v="0"/>
    <x v="0"/>
    <x v="1"/>
    <x v="0"/>
    <x v="3"/>
    <x v="0"/>
    <x v="0"/>
    <x v="3"/>
    <x v="0"/>
    <x v="0"/>
  </r>
  <r>
    <d v="2021-03-11T03:59:28"/>
    <d v="2021-03-11T04:05:09"/>
    <s v="IP Address"/>
    <s v="188.26.8.48"/>
    <n v="100"/>
    <n v="340"/>
    <s v="True"/>
    <d v="2021-03-11T04:05:10"/>
    <s v="R_3HAKjVj4jZnmygB"/>
    <s v=""/>
    <s v=""/>
    <s v="veronica.guta@anap.gov.ro"/>
    <s v=""/>
    <n v="44.38330078125"/>
    <n v="26.16670227050781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1T04:05:56"/>
    <d v="2021-03-11T04:10:17"/>
    <s v="IP Address"/>
    <s v="5.14.133.200"/>
    <n v="100"/>
    <n v="260"/>
    <s v="True"/>
    <d v="2021-03-11T04:10:18"/>
    <s v="R_2EuBdM1NMZKRhyM"/>
    <s v=""/>
    <s v=""/>
    <s v="niculabogdanion@yahoo.com"/>
    <s v=""/>
    <n v="44.429092407226563"/>
    <n v="26.100601196289063"/>
    <s v="email"/>
    <s v="RO"/>
    <x v="0"/>
    <x v="0"/>
    <x v="2"/>
    <x v="12"/>
    <x v="0"/>
    <x v="0"/>
    <x v="0"/>
    <x v="0"/>
    <x v="0"/>
    <x v="1"/>
    <x v="9"/>
    <x v="2"/>
    <x v="9"/>
    <x v="2"/>
    <x v="1"/>
    <x v="3"/>
    <x v="1"/>
    <x v="0"/>
    <x v="0"/>
    <x v="0"/>
    <x v="0"/>
    <s v=""/>
    <s v=""/>
    <s v=""/>
    <s v=""/>
    <s v=""/>
    <s v=""/>
    <s v=""/>
    <s v=""/>
    <s v=""/>
    <s v=""/>
    <s v=""/>
    <s v=""/>
    <s v=""/>
    <s v=""/>
    <s v=""/>
    <s v=""/>
    <s v=""/>
    <s v=""/>
    <s v=""/>
    <s v=""/>
    <s v=""/>
    <s v=""/>
    <s v=""/>
    <s v=""/>
    <s v=""/>
    <x v="0"/>
    <x v="2"/>
    <x v="13"/>
    <x v="0"/>
    <x v="1"/>
    <x v="40"/>
    <x v="3"/>
    <x v="17"/>
    <x v="0"/>
    <x v="3"/>
    <x v="7"/>
    <x v="0"/>
  </r>
  <r>
    <d v="2021-03-11T03:36:29"/>
    <d v="2021-03-11T04:11:56"/>
    <s v="IP Address"/>
    <s v="5.2.171.201"/>
    <n v="100"/>
    <n v="2126"/>
    <s v="True"/>
    <d v="2021-03-11T04:11:57"/>
    <s v="R_2D66aOCFgOxn5uh"/>
    <s v=""/>
    <s v=""/>
    <s v="programe@cjalba.ro"/>
    <s v=""/>
    <n v="46.064102172851563"/>
    <n v="23.5953063964843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42:50"/>
    <d v="2021-03-11T04:17:25"/>
    <s v="IP Address"/>
    <s v="81.196.248.244"/>
    <n v="100"/>
    <n v="5674"/>
    <s v="True"/>
    <d v="2021-03-11T04:17:26"/>
    <s v="R_2YXpZhT1e9YL5xP"/>
    <s v=""/>
    <s v=""/>
    <s v="diana.iliescu@fonduri-ue.ro"/>
    <s v=""/>
    <n v="44.391098022460938"/>
    <n v="26.12249755859375"/>
    <s v="email"/>
    <s v="RO"/>
    <x v="0"/>
    <x v="0"/>
    <x v="2"/>
    <x v="17"/>
    <x v="0"/>
    <x v="0"/>
    <x v="0"/>
    <x v="0"/>
    <x v="0"/>
    <x v="0"/>
    <x v="0"/>
    <x v="0"/>
    <x v="0"/>
    <x v="0"/>
    <x v="0"/>
    <x v="0"/>
    <x v="0"/>
    <x v="0"/>
    <x v="0"/>
    <x v="0"/>
    <x v="0"/>
    <s v=""/>
    <s v=""/>
    <s v=""/>
    <s v=""/>
    <s v=""/>
    <s v="Nu s-au modificat"/>
    <s v=""/>
    <s v=""/>
    <s v=""/>
    <s v=""/>
    <s v=""/>
    <s v=""/>
    <s v=""/>
    <s v=""/>
    <s v=""/>
    <s v=""/>
    <s v=""/>
    <s v=""/>
    <s v=""/>
    <s v=""/>
    <s v=""/>
    <s v=""/>
    <s v=""/>
    <s v=""/>
    <s v=""/>
    <x v="0"/>
    <x v="1"/>
    <x v="0"/>
    <x v="0"/>
    <x v="1"/>
    <x v="41"/>
    <x v="4"/>
    <x v="0"/>
    <x v="2"/>
    <x v="2"/>
    <x v="0"/>
    <x v="0"/>
  </r>
  <r>
    <d v="2021-03-11T04:15:41"/>
    <d v="2021-03-11T04:18:27"/>
    <s v="IP Address"/>
    <s v="213.177.15.122"/>
    <n v="100"/>
    <n v="165"/>
    <s v="True"/>
    <d v="2021-03-11T04:18:28"/>
    <s v="R_2X6vWdrOcI9e2Hg"/>
    <s v=""/>
    <s v=""/>
    <s v="elena.laura@yahoo.ro"/>
    <s v=""/>
    <n v="45.266693115234375"/>
    <n v="27.983306884765625"/>
    <s v="email"/>
    <s v="RO"/>
    <x v="0"/>
    <x v="0"/>
    <x v="2"/>
    <x v="3"/>
    <x v="0"/>
    <x v="0"/>
    <x v="0"/>
    <x v="0"/>
    <x v="0"/>
    <x v="0"/>
    <x v="0"/>
    <x v="0"/>
    <x v="0"/>
    <x v="0"/>
    <x v="0"/>
    <x v="0"/>
    <x v="0"/>
    <x v="1"/>
    <x v="0"/>
    <x v="0"/>
    <x v="0"/>
    <s v=""/>
    <s v=""/>
    <s v=""/>
    <s v=""/>
    <s v=""/>
    <s v=""/>
    <s v=""/>
    <s v=""/>
    <s v=""/>
    <s v=""/>
    <s v=""/>
    <s v=""/>
    <s v=""/>
    <s v=""/>
    <s v=""/>
    <s v=""/>
    <s v=""/>
    <s v=""/>
    <s v=""/>
    <s v=""/>
    <s v=""/>
    <s v=""/>
    <s v=""/>
    <s v=""/>
    <s v=""/>
    <x v="0"/>
    <x v="1"/>
    <x v="0"/>
    <x v="0"/>
    <x v="2"/>
    <x v="0"/>
    <x v="1"/>
    <x v="0"/>
    <x v="0"/>
    <x v="1"/>
    <x v="0"/>
    <x v="0"/>
  </r>
  <r>
    <d v="2021-03-11T04:34:03"/>
    <d v="2021-03-11T04:34:38"/>
    <s v="IP Address"/>
    <s v="46.243.116.135"/>
    <n v="100"/>
    <n v="34"/>
    <s v="True"/>
    <d v="2021-03-11T04:34:39"/>
    <s v="R_sYdfQJsDcUMq5I5"/>
    <s v=""/>
    <s v=""/>
    <s v="alina.muresan@eli-np.ro"/>
    <s v=""/>
    <n v="44.429092407226563"/>
    <n v="26.100601196289063"/>
    <s v="email"/>
    <s v="RO"/>
    <x v="2"/>
    <x v="4"/>
    <x v="1"/>
    <x v="0"/>
    <x v="0"/>
    <x v="0"/>
    <x v="0"/>
    <x v="0"/>
    <x v="0"/>
    <x v="0"/>
    <x v="0"/>
    <x v="0"/>
    <x v="0"/>
    <x v="0"/>
    <x v="0"/>
    <x v="0"/>
    <x v="0"/>
    <x v="0"/>
    <x v="0"/>
    <x v="0"/>
    <x v="0"/>
    <s v=""/>
    <s v=""/>
    <s v=""/>
    <s v=""/>
    <s v=""/>
    <s v=""/>
    <s v=""/>
    <s v=""/>
    <s v=""/>
    <s v=""/>
    <s v=""/>
    <s v=""/>
    <s v=""/>
    <s v=""/>
    <s v=""/>
    <s v=""/>
    <s v=""/>
    <s v=""/>
    <s v=""/>
    <s v=""/>
    <s v=""/>
    <s v=""/>
    <s v=""/>
    <s v=""/>
    <s v=""/>
    <x v="0"/>
    <x v="0"/>
    <x v="0"/>
    <x v="0"/>
    <x v="0"/>
    <x v="0"/>
    <x v="0"/>
    <x v="0"/>
    <x v="0"/>
    <x v="0"/>
    <x v="0"/>
    <x v="0"/>
  </r>
  <r>
    <d v="2021-03-11T02:26:22"/>
    <d v="2021-03-11T04:38:14"/>
    <s v="IP Address"/>
    <s v="213.177.24.108"/>
    <n v="100"/>
    <n v="7911"/>
    <s v="True"/>
    <d v="2021-03-11T04:38:15"/>
    <s v="R_1DGU5CoNtleHWUI"/>
    <s v=""/>
    <s v=""/>
    <s v="daniela.hrimiuc@gmail.com"/>
    <s v=""/>
    <n v="47.166702270507813"/>
    <n v="27.600006103515625"/>
    <s v="email"/>
    <s v="RO"/>
    <x v="0"/>
    <x v="0"/>
    <x v="2"/>
    <x v="5"/>
    <x v="0"/>
    <x v="0"/>
    <x v="0"/>
    <x v="0"/>
    <x v="0"/>
    <x v="0"/>
    <x v="0"/>
    <x v="0"/>
    <x v="0"/>
    <x v="0"/>
    <x v="0"/>
    <x v="0"/>
    <x v="0"/>
    <x v="0"/>
    <x v="0"/>
    <x v="0"/>
    <x v="0"/>
    <s v=""/>
    <s v=""/>
    <s v=""/>
    <s v=""/>
    <s v=""/>
    <s v=""/>
    <s v=""/>
    <s v=""/>
    <s v=""/>
    <s v=""/>
    <s v=""/>
    <s v=""/>
    <s v=""/>
    <s v=""/>
    <s v="Nu s-au modificat"/>
    <s v=""/>
    <s v=""/>
    <s v=""/>
    <s v=""/>
    <s v=""/>
    <s v=""/>
    <s v=""/>
    <s v=""/>
    <s v=""/>
    <s v=""/>
    <x v="0"/>
    <x v="1"/>
    <x v="0"/>
    <x v="0"/>
    <x v="2"/>
    <x v="0"/>
    <x v="2"/>
    <x v="0"/>
    <x v="0"/>
    <x v="2"/>
    <x v="0"/>
    <x v="0"/>
  </r>
  <r>
    <d v="2021-03-11T05:35:11"/>
    <d v="2021-03-11T05:35:34"/>
    <s v="IP Address"/>
    <s v="188.27.6.237"/>
    <n v="100"/>
    <n v="23"/>
    <s v="True"/>
    <d v="2021-03-11T05:35:36"/>
    <s v="R_xu9qi1CVt7cuYwh"/>
    <s v=""/>
    <s v=""/>
    <s v="victoria.zugravu@cjolt.ro"/>
    <s v=""/>
    <n v="44.433303833007813"/>
    <n v="24.366699218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10:50"/>
    <d v="2021-03-11T05:50:43"/>
    <s v="IP Address"/>
    <s v="5.2.247.109"/>
    <n v="100"/>
    <n v="13193"/>
    <s v="True"/>
    <d v="2021-03-11T05:50:44"/>
    <s v="R_2Tu5X1XM3QXU2Xc"/>
    <s v=""/>
    <s v=""/>
    <s v="aurelia.catanoiu@apavil.ro"/>
    <s v=""/>
    <n v="45.100906372070313"/>
    <n v="24.35899353027343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1T04:54:51"/>
    <d v="2021-03-11T05:57:15"/>
    <s v="IP Address"/>
    <s v="213.177.19.62"/>
    <n v="100"/>
    <n v="3744"/>
    <s v="True"/>
    <d v="2021-03-11T05:57:17"/>
    <s v="R_1jMTAsYY5f9giE5"/>
    <s v=""/>
    <s v=""/>
    <s v="ionel.tescaru@anrsc.ro"/>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1T02:53:26"/>
    <d v="2021-03-11T05:57:48"/>
    <s v="IP Address"/>
    <s v="92.86.22.50"/>
    <n v="100"/>
    <n v="11062"/>
    <s v="True"/>
    <d v="2021-03-11T05:57:49"/>
    <s v="R_33sC0TXfKP7AqDD"/>
    <s v=""/>
    <s v=""/>
    <s v="primaria.victoria@yahoo.com"/>
    <s v=""/>
    <n v="47.166702270507813"/>
    <n v="27.60000610351562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1T05:56:30"/>
    <d v="2021-03-11T05:59:08"/>
    <s v="IP Address"/>
    <s v="81.196.174.52"/>
    <n v="100"/>
    <n v="157"/>
    <s v="True"/>
    <d v="2021-03-11T05:59:10"/>
    <s v="R_3lLYUx85WbyCLkM"/>
    <s v=""/>
    <s v=""/>
    <s v="r.mariana41@yahoo.com"/>
    <s v=""/>
    <n v="45.699996948242188"/>
    <n v="27.183303833007813"/>
    <s v="email"/>
    <s v="RO"/>
    <x v="0"/>
    <x v="0"/>
    <x v="2"/>
    <x v="3"/>
    <x v="0"/>
    <x v="0"/>
    <x v="0"/>
    <x v="0"/>
    <x v="0"/>
    <x v="0"/>
    <x v="0"/>
    <x v="0"/>
    <x v="0"/>
    <x v="0"/>
    <x v="0"/>
    <x v="0"/>
    <x v="0"/>
    <x v="1"/>
    <x v="0"/>
    <x v="0"/>
    <x v="0"/>
    <s v=""/>
    <s v=""/>
    <s v=""/>
    <s v=""/>
    <s v=""/>
    <s v=""/>
    <s v=""/>
    <s v=""/>
    <s v=""/>
    <s v=""/>
    <s v=""/>
    <s v=""/>
    <s v=""/>
    <s v=""/>
    <s v=""/>
    <s v=""/>
    <s v=""/>
    <s v=""/>
    <s v=""/>
    <s v=""/>
    <s v=""/>
    <s v=""/>
    <s v=""/>
    <s v=""/>
    <s v=""/>
    <x v="0"/>
    <x v="2"/>
    <x v="0"/>
    <x v="0"/>
    <x v="1"/>
    <x v="0"/>
    <x v="3"/>
    <x v="18"/>
    <x v="0"/>
    <x v="3"/>
    <x v="8"/>
    <x v="0"/>
  </r>
  <r>
    <d v="2021-03-11T05:49:37"/>
    <d v="2021-03-11T06:00:42"/>
    <s v="IP Address"/>
    <s v="213.177.17.70"/>
    <n v="100"/>
    <n v="664"/>
    <s v="True"/>
    <d v="2021-03-11T06:00:43"/>
    <s v="R_2xY1mE11Au3kglO"/>
    <s v=""/>
    <s v=""/>
    <s v="marius.stoian@control.ro"/>
    <s v=""/>
    <n v="44.429092407226563"/>
    <n v="26.100601196289063"/>
    <s v="email"/>
    <s v="RO"/>
    <x v="0"/>
    <x v="0"/>
    <x v="2"/>
    <x v="20"/>
    <x v="0"/>
    <x v="0"/>
    <x v="0"/>
    <x v="0"/>
    <x v="0"/>
    <x v="0"/>
    <x v="0"/>
    <x v="0"/>
    <x v="0"/>
    <x v="0"/>
    <x v="0"/>
    <x v="0"/>
    <x v="0"/>
    <x v="2"/>
    <x v="0"/>
    <x v="0"/>
    <x v="0"/>
    <s v=""/>
    <s v="Au crescut în mică măsură"/>
    <s v=""/>
    <s v="În mare măsură"/>
    <s v=""/>
    <s v="Nu știu / Nu răspund"/>
    <s v=""/>
    <s v=""/>
    <s v=""/>
    <s v=""/>
    <s v=""/>
    <s v=""/>
    <s v=""/>
    <s v=""/>
    <s v=""/>
    <s v=""/>
    <s v=""/>
    <s v=""/>
    <s v=""/>
    <s v=""/>
    <s v=""/>
    <s v=""/>
    <s v=""/>
    <s v=""/>
    <s v=""/>
    <x v="0"/>
    <x v="1"/>
    <x v="0"/>
    <x v="0"/>
    <x v="1"/>
    <x v="42"/>
    <x v="3"/>
    <x v="19"/>
    <x v="0"/>
    <x v="2"/>
    <x v="0"/>
    <x v="0"/>
  </r>
  <r>
    <d v="2021-03-11T06:01:05"/>
    <d v="2021-03-11T06:05:47"/>
    <s v="IP Address"/>
    <s v="213.177.24.82"/>
    <n v="100"/>
    <n v="282"/>
    <s v="True"/>
    <d v="2021-03-11T06:05:48"/>
    <s v="R_3npijbemtU3Xo8h"/>
    <s v=""/>
    <s v=""/>
    <s v="catalina.cipu@anfp.gov.ro"/>
    <s v=""/>
    <n v="47.166702270507813"/>
    <n v="27.600006103515625"/>
    <s v="email"/>
    <s v="RO"/>
    <x v="0"/>
    <x v="0"/>
    <x v="2"/>
    <x v="25"/>
    <x v="0"/>
    <x v="0"/>
    <x v="0"/>
    <x v="0"/>
    <x v="0"/>
    <x v="0"/>
    <x v="0"/>
    <x v="0"/>
    <x v="0"/>
    <x v="0"/>
    <x v="0"/>
    <x v="0"/>
    <x v="0"/>
    <x v="1"/>
    <x v="0"/>
    <x v="0"/>
    <x v="0"/>
    <s v=""/>
    <s v=""/>
    <s v=""/>
    <s v=""/>
    <s v=""/>
    <s v="Au crescut în mare măsură"/>
    <s v="sunt deja familiarizata cu documentele utilizate si cu sistemul MySMIS."/>
    <s v="În mică măsură"/>
    <s v=""/>
    <s v="În mică măsură"/>
    <s v=""/>
    <s v=""/>
    <s v=""/>
    <s v=""/>
    <s v=""/>
    <s v=""/>
    <s v=""/>
    <s v=""/>
    <s v=""/>
    <s v=""/>
    <s v=""/>
    <s v=""/>
    <s v=""/>
    <s v=""/>
    <s v=""/>
    <x v="0"/>
    <x v="4"/>
    <x v="0"/>
    <x v="0"/>
    <x v="2"/>
    <x v="0"/>
    <x v="2"/>
    <x v="0"/>
    <x v="0"/>
    <x v="1"/>
    <x v="0"/>
    <x v="0"/>
  </r>
  <r>
    <d v="2021-03-10T22:26:02"/>
    <d v="2021-03-11T06:19:24"/>
    <s v="IP Address"/>
    <s v="86.124.119.234"/>
    <n v="100"/>
    <n v="28402"/>
    <s v="True"/>
    <d v="2021-03-11T06:19:27"/>
    <s v="R_2wBImMMputicbpz"/>
    <s v=""/>
    <s v=""/>
    <s v="horatiu.hoara@aparegio.ro,"/>
    <s v=""/>
    <n v="44.429092407226563"/>
    <n v="26.100601196289063"/>
    <s v="email"/>
    <s v="RO"/>
    <x v="2"/>
    <x v="5"/>
    <x v="0"/>
    <x v="0"/>
    <x v="0"/>
    <x v="0"/>
    <x v="0"/>
    <x v="0"/>
    <x v="0"/>
    <x v="0"/>
    <x v="0"/>
    <x v="0"/>
    <x v="0"/>
    <x v="0"/>
    <x v="0"/>
    <x v="0"/>
    <x v="0"/>
    <x v="0"/>
    <x v="0"/>
    <x v="0"/>
    <x v="0"/>
    <s v=""/>
    <s v=""/>
    <s v=""/>
    <s v=""/>
    <s v=""/>
    <s v=""/>
    <s v=""/>
    <s v=""/>
    <s v=""/>
    <s v=""/>
    <s v=""/>
    <s v=""/>
    <s v=""/>
    <s v=""/>
    <s v=""/>
    <s v=""/>
    <s v=""/>
    <s v=""/>
    <s v=""/>
    <s v=""/>
    <s v=""/>
    <s v=""/>
    <s v=""/>
    <s v=""/>
    <s v=""/>
    <x v="0"/>
    <x v="0"/>
    <x v="0"/>
    <x v="0"/>
    <x v="0"/>
    <x v="0"/>
    <x v="0"/>
    <x v="0"/>
    <x v="0"/>
    <x v="0"/>
    <x v="0"/>
    <x v="0"/>
  </r>
  <r>
    <d v="2021-03-11T06:37:29"/>
    <d v="2021-03-11T06:39:07"/>
    <s v="IP Address"/>
    <s v="79.118.132.45"/>
    <n v="100"/>
    <n v="98"/>
    <s v="True"/>
    <d v="2021-03-11T06:39:08"/>
    <s v="R_123eHVki3JS9PW2"/>
    <s v=""/>
    <s v=""/>
    <s v="ioana.simionescu@apulum.ro"/>
    <s v=""/>
    <n v="46.31390380859375"/>
    <n v="23.72030639648437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1T06:46:12"/>
    <d v="2021-03-11T06:49:37"/>
    <s v="IP Address"/>
    <s v="46.97.17.206"/>
    <n v="100"/>
    <n v="204"/>
    <s v="True"/>
    <d v="2021-03-11T06:49:38"/>
    <s v="R_1Qar96NulRmwiOW"/>
    <s v=""/>
    <s v=""/>
    <s v="GRADEANU.ADINA@CJVRANCEA.RO"/>
    <s v=""/>
    <n v="45.699996948242188"/>
    <n v="27.183303833007813"/>
    <s v="email"/>
    <s v="RO"/>
    <x v="0"/>
    <x v="0"/>
    <x v="2"/>
    <x v="3"/>
    <x v="0"/>
    <x v="0"/>
    <x v="0"/>
    <x v="0"/>
    <x v="0"/>
    <x v="0"/>
    <x v="0"/>
    <x v="0"/>
    <x v="0"/>
    <x v="0"/>
    <x v="0"/>
    <x v="0"/>
    <x v="0"/>
    <x v="2"/>
    <x v="0"/>
    <x v="0"/>
    <x v="0"/>
    <s v=""/>
    <s v=""/>
    <s v=""/>
    <s v=""/>
    <s v=""/>
    <s v=""/>
    <s v=""/>
    <s v=""/>
    <s v=""/>
    <s v=""/>
    <s v=""/>
    <s v=""/>
    <s v=""/>
    <s v=""/>
    <s v=""/>
    <s v=""/>
    <s v=""/>
    <s v=""/>
    <s v=""/>
    <s v=""/>
    <s v=""/>
    <s v=""/>
    <s v=""/>
    <s v=""/>
    <s v=""/>
    <x v="0"/>
    <x v="4"/>
    <x v="0"/>
    <x v="0"/>
    <x v="2"/>
    <x v="0"/>
    <x v="2"/>
    <x v="0"/>
    <x v="0"/>
    <x v="2"/>
    <x v="0"/>
    <x v="0"/>
  </r>
  <r>
    <d v="2021-03-11T06:38:31"/>
    <d v="2021-03-11T06:57:54"/>
    <s v="IP Address"/>
    <s v="213.177.1.182"/>
    <n v="100"/>
    <n v="1163"/>
    <s v="True"/>
    <d v="2021-03-11T06:57:55"/>
    <s v="R_2sRsvAG1sV935W9"/>
    <s v=""/>
    <s v=""/>
    <s v="paula.lupa@itideltadunarii.com"/>
    <s v=""/>
    <n v="45.166702270507813"/>
    <n v="28.800003051757813"/>
    <s v="email"/>
    <s v="RO"/>
    <x v="1"/>
    <x v="0"/>
    <x v="2"/>
    <x v="5"/>
    <x v="0"/>
    <x v="0"/>
    <x v="0"/>
    <x v="0"/>
    <x v="0"/>
    <x v="0"/>
    <x v="0"/>
    <x v="0"/>
    <x v="0"/>
    <x v="0"/>
    <x v="0"/>
    <x v="0"/>
    <x v="0"/>
    <x v="0"/>
    <x v="0"/>
    <x v="0"/>
    <x v="0"/>
    <s v=""/>
    <s v=""/>
    <s v=""/>
    <s v=""/>
    <s v=""/>
    <s v=""/>
    <s v=""/>
    <s v=""/>
    <s v=""/>
    <s v=""/>
    <s v=""/>
    <s v=""/>
    <s v=""/>
    <s v=""/>
    <s v="Nu s-au modificat"/>
    <s v=""/>
    <s v=""/>
    <s v=""/>
    <s v=""/>
    <s v=""/>
    <s v=""/>
    <s v=""/>
    <s v=""/>
    <s v=""/>
    <s v=""/>
    <x v="0"/>
    <x v="1"/>
    <x v="0"/>
    <x v="0"/>
    <x v="1"/>
    <x v="43"/>
    <x v="2"/>
    <x v="0"/>
    <x v="0"/>
    <x v="1"/>
    <x v="0"/>
    <x v="0"/>
  </r>
  <r>
    <d v="2021-03-11T07:52:07"/>
    <d v="2021-03-11T07:55:21"/>
    <s v="IP Address"/>
    <s v="86.123.29.54"/>
    <n v="100"/>
    <n v="193"/>
    <s v="True"/>
    <d v="2021-03-11T07:55:22"/>
    <s v="R_2zHe7lDNvD0PmPk"/>
    <s v=""/>
    <s v=""/>
    <s v="chirila_alina78@yahoo.com"/>
    <s v=""/>
    <n v="47.75"/>
    <n v="26.666702270507813"/>
    <s v="email"/>
    <s v="RO"/>
    <x v="0"/>
    <x v="0"/>
    <x v="2"/>
    <x v="3"/>
    <x v="0"/>
    <x v="0"/>
    <x v="0"/>
    <x v="0"/>
    <x v="0"/>
    <x v="0"/>
    <x v="0"/>
    <x v="0"/>
    <x v="0"/>
    <x v="0"/>
    <x v="0"/>
    <x v="0"/>
    <x v="0"/>
    <x v="1"/>
    <x v="0"/>
    <x v="0"/>
    <x v="0"/>
    <s v=""/>
    <s v=""/>
    <s v=""/>
    <s v=""/>
    <s v=""/>
    <s v=""/>
    <s v=""/>
    <s v=""/>
    <s v=""/>
    <s v=""/>
    <s v=""/>
    <s v=""/>
    <s v=""/>
    <s v=""/>
    <s v=""/>
    <s v=""/>
    <s v=""/>
    <s v=""/>
    <s v=""/>
    <s v=""/>
    <s v=""/>
    <s v=""/>
    <s v=""/>
    <s v=""/>
    <s v=""/>
    <x v="0"/>
    <x v="1"/>
    <x v="0"/>
    <x v="0"/>
    <x v="6"/>
    <x v="44"/>
    <x v="2"/>
    <x v="0"/>
    <x v="0"/>
    <x v="2"/>
    <x v="0"/>
    <x v="0"/>
  </r>
  <r>
    <d v="2021-03-11T08:45:31"/>
    <d v="2021-03-11T10:03:39"/>
    <s v="IP Address"/>
    <s v="5.13.101.62"/>
    <n v="100"/>
    <n v="4687"/>
    <s v="True"/>
    <d v="2021-03-11T10:03:41"/>
    <s v="R_ODb8wP8bTKQmKjf"/>
    <s v=""/>
    <s v=""/>
    <s v="zorik_ro@yahoo.com"/>
    <s v=""/>
    <n v="46.25"/>
    <n v="26.75"/>
    <s v="email"/>
    <s v="RO"/>
    <x v="0"/>
    <x v="0"/>
    <x v="2"/>
    <x v="26"/>
    <x v="0"/>
    <x v="0"/>
    <x v="0"/>
    <x v="0"/>
    <x v="0"/>
    <x v="1"/>
    <x v="10"/>
    <x v="1"/>
    <x v="10"/>
    <x v="3"/>
    <x v="3"/>
    <x v="4"/>
    <x v="3"/>
    <x v="0"/>
    <x v="0"/>
    <x v="0"/>
    <x v="0"/>
    <s v=""/>
    <s v="Au crescut în mare măsură"/>
    <s v="Aplicarea în cadrul comisiei de evaluare"/>
    <s v="În mare măsură"/>
    <s v="Prin aplicarea și urmărirea regulilor de prevenire a situațiilor de incompatibilitate atribuirea achizitiilor"/>
    <s v=""/>
    <s v=""/>
    <s v=""/>
    <s v=""/>
    <s v=""/>
    <s v=""/>
    <s v=""/>
    <s v=""/>
    <s v=""/>
    <s v=""/>
    <s v=""/>
    <s v=""/>
    <s v=""/>
    <s v=""/>
    <s v=""/>
    <s v=""/>
    <s v=""/>
    <s v=""/>
    <s v=""/>
    <s v=""/>
    <x v="0"/>
    <x v="1"/>
    <x v="0"/>
    <x v="0"/>
    <x v="2"/>
    <x v="0"/>
    <x v="1"/>
    <x v="0"/>
    <x v="0"/>
    <x v="1"/>
    <x v="0"/>
    <x v="0"/>
  </r>
  <r>
    <d v="2021-03-11T23:08:39"/>
    <d v="2021-03-11T23:11:01"/>
    <s v="IP Address"/>
    <s v="213.177.4.27"/>
    <n v="100"/>
    <n v="142"/>
    <s v="True"/>
    <d v="2021-03-11T23:11:02"/>
    <s v="R_1Cx2GLgOFz6GTjM"/>
    <s v=""/>
    <s v=""/>
    <s v="oprea_isabela16@yahoo.com"/>
    <s v=""/>
    <n v="44.429092407226563"/>
    <n v="26.100601196289063"/>
    <s v="email"/>
    <s v="RO"/>
    <x v="0"/>
    <x v="0"/>
    <x v="2"/>
    <x v="1"/>
    <x v="11"/>
    <x v="0"/>
    <x v="0"/>
    <x v="0"/>
    <x v="0"/>
    <x v="0"/>
    <x v="0"/>
    <x v="0"/>
    <x v="0"/>
    <x v="0"/>
    <x v="0"/>
    <x v="0"/>
    <x v="0"/>
    <x v="0"/>
    <x v="0"/>
    <x v="0"/>
    <x v="0"/>
    <s v=""/>
    <s v=""/>
    <s v=""/>
    <s v=""/>
    <s v=""/>
    <s v=""/>
    <s v=""/>
    <s v=""/>
    <s v=""/>
    <s v=""/>
    <s v=""/>
    <s v=""/>
    <s v=""/>
    <s v=""/>
    <s v=""/>
    <s v=""/>
    <s v=""/>
    <s v=""/>
    <s v=""/>
    <s v=""/>
    <s v=""/>
    <s v=""/>
    <s v=""/>
    <s v=""/>
    <s v=""/>
    <x v="0"/>
    <x v="2"/>
    <x v="0"/>
    <x v="0"/>
    <x v="1"/>
    <x v="0"/>
    <x v="3"/>
    <x v="0"/>
    <x v="0"/>
    <x v="3"/>
    <x v="0"/>
    <x v="0"/>
  </r>
  <r>
    <d v="2021-03-11T23:38:11"/>
    <d v="2021-03-11T23:39:44"/>
    <s v="IP Address"/>
    <s v="213.177.4.50"/>
    <n v="100"/>
    <n v="92"/>
    <s v="True"/>
    <d v="2021-03-11T23:39:45"/>
    <s v="R_3rTyQVN8WyoWT8s"/>
    <s v=""/>
    <s v=""/>
    <s v="serban.daniela@ansvsa.ro"/>
    <s v=""/>
    <n v="44.429092407226563"/>
    <n v="26.100601196289063"/>
    <s v="email"/>
    <s v="RO"/>
    <x v="0"/>
    <x v="0"/>
    <x v="2"/>
    <x v="11"/>
    <x v="0"/>
    <x v="0"/>
    <x v="0"/>
    <x v="0"/>
    <x v="0"/>
    <x v="0"/>
    <x v="0"/>
    <x v="0"/>
    <x v="0"/>
    <x v="0"/>
    <x v="0"/>
    <x v="0"/>
    <x v="0"/>
    <x v="0"/>
    <x v="0"/>
    <x v="0"/>
    <x v="0"/>
    <s v=""/>
    <s v="Nu s-au modificat"/>
    <s v=""/>
    <s v=""/>
    <s v=""/>
    <s v=""/>
    <s v=""/>
    <s v=""/>
    <s v=""/>
    <s v=""/>
    <s v=""/>
    <s v=""/>
    <s v=""/>
    <s v=""/>
    <s v=""/>
    <s v=""/>
    <s v=""/>
    <s v=""/>
    <s v=""/>
    <s v=""/>
    <s v=""/>
    <s v=""/>
    <s v=""/>
    <s v=""/>
    <s v=""/>
    <x v="0"/>
    <x v="1"/>
    <x v="0"/>
    <x v="0"/>
    <x v="4"/>
    <x v="0"/>
    <x v="2"/>
    <x v="0"/>
    <x v="0"/>
    <x v="2"/>
    <x v="0"/>
    <x v="0"/>
  </r>
  <r>
    <d v="2021-03-12T00:12:50"/>
    <d v="2021-03-12T00:13:06"/>
    <s v="IP Address"/>
    <s v="85.120.159.1"/>
    <n v="100"/>
    <n v="15"/>
    <s v="True"/>
    <d v="2021-03-12T00:13:07"/>
    <s v="R_3iWjHOc82y5A1F2"/>
    <s v=""/>
    <s v=""/>
    <s v="daniel.valceanu@mdrap.ro"/>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2T00:54:58"/>
    <d v="2021-03-12T00:58:14"/>
    <s v="IP Address"/>
    <s v="213.177.28.67"/>
    <n v="100"/>
    <n v="195"/>
    <s v="True"/>
    <d v="2021-03-12T00:58:17"/>
    <s v="R_2y1IkDguOaNZxto"/>
    <s v=""/>
    <s v=""/>
    <s v="urgente@isudobrogea.ro"/>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2T01:06:41"/>
    <d v="2021-03-12T01:08:25"/>
    <s v="IP Address"/>
    <s v="136.255.132.102"/>
    <n v="100"/>
    <n v="104"/>
    <s v="True"/>
    <d v="2021-03-12T01:08:26"/>
    <s v="R_2sROdABr0gqTyxs"/>
    <s v=""/>
    <s v=""/>
    <s v="iutuca_tanasescu@yahoo.com"/>
    <s v=""/>
    <n v="44.509292602539063"/>
    <n v="25.9873962402343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2T01:15:17"/>
    <d v="2021-03-12T01:16:14"/>
    <s v="IP Address"/>
    <s v="89.35.192.238"/>
    <n v="100"/>
    <n v="56"/>
    <s v="True"/>
    <d v="2021-03-12T01:16:15"/>
    <s v="R_YPsd8UMtAzgQzmh"/>
    <s v=""/>
    <s v=""/>
    <s v="stanisel.gabriela@mmanpis.ro"/>
    <s v=""/>
    <n v="46.343597412109375"/>
    <n v="25.796493530273438"/>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2T01:15:40"/>
    <d v="2021-03-12T01:24:23"/>
    <s v="IP Address"/>
    <s v="5.2.210.58"/>
    <n v="100"/>
    <n v="523"/>
    <s v="True"/>
    <d v="2021-03-12T01:24:24"/>
    <s v="R_33kcSJdft7p2yZ9"/>
    <s v=""/>
    <s v=""/>
    <s v="integrare@primariapascani.ro"/>
    <s v=""/>
    <n v="47.246902465820313"/>
    <n v="26.722900390625"/>
    <s v="email"/>
    <s v="RO"/>
    <x v="0"/>
    <x v="0"/>
    <x v="2"/>
    <x v="27"/>
    <x v="0"/>
    <x v="2"/>
    <x v="4"/>
    <x v="1"/>
    <x v="3"/>
    <x v="4"/>
    <x v="11"/>
    <x v="0"/>
    <x v="0"/>
    <x v="4"/>
    <x v="1"/>
    <x v="2"/>
    <x v="1"/>
    <x v="0"/>
    <x v="0"/>
    <x v="0"/>
    <x v="0"/>
    <s v=""/>
    <s v=""/>
    <s v=""/>
    <s v=""/>
    <s v=""/>
    <s v="Nu știu / Nu răspund"/>
    <s v=""/>
    <s v=""/>
    <s v=""/>
    <s v=""/>
    <s v=""/>
    <s v=""/>
    <s v=""/>
    <s v=""/>
    <s v="Nu s-au modificat"/>
    <s v=""/>
    <s v=""/>
    <s v=""/>
    <s v=""/>
    <s v=""/>
    <s v=""/>
    <s v=""/>
    <s v=""/>
    <s v=""/>
    <s v=""/>
    <x v="0"/>
    <x v="1"/>
    <x v="0"/>
    <x v="0"/>
    <x v="2"/>
    <x v="0"/>
    <x v="1"/>
    <x v="0"/>
    <x v="0"/>
    <x v="1"/>
    <x v="0"/>
    <x v="0"/>
  </r>
  <r>
    <d v="2021-03-12T02:17:11"/>
    <d v="2021-03-12T02:24:32"/>
    <s v="IP Address"/>
    <s v="78.96.23.185"/>
    <n v="100"/>
    <n v="441"/>
    <s v="True"/>
    <d v="2021-03-12T02:24:33"/>
    <s v="R_3R92e1T5VzBYelB"/>
    <s v=""/>
    <s v=""/>
    <s v="marieta_geo@yahoo.com"/>
    <s v=""/>
    <n v="45.080093383789063"/>
    <n v="25.43310546875"/>
    <s v="email"/>
    <s v="RO"/>
    <x v="0"/>
    <x v="0"/>
    <x v="2"/>
    <x v="12"/>
    <x v="0"/>
    <x v="0"/>
    <x v="0"/>
    <x v="0"/>
    <x v="0"/>
    <x v="1"/>
    <x v="12"/>
    <x v="1"/>
    <x v="0"/>
    <x v="2"/>
    <x v="2"/>
    <x v="2"/>
    <x v="1"/>
    <x v="0"/>
    <x v="0"/>
    <x v="0"/>
    <x v="0"/>
    <s v=""/>
    <s v=""/>
    <s v=""/>
    <s v=""/>
    <s v=""/>
    <s v=""/>
    <s v=""/>
    <s v=""/>
    <s v=""/>
    <s v=""/>
    <s v=""/>
    <s v=""/>
    <s v=""/>
    <s v=""/>
    <s v=""/>
    <s v=""/>
    <s v=""/>
    <s v=""/>
    <s v=""/>
    <s v=""/>
    <s v=""/>
    <s v=""/>
    <s v=""/>
    <s v=""/>
    <s v=""/>
    <x v="0"/>
    <x v="1"/>
    <x v="0"/>
    <x v="0"/>
    <x v="6"/>
    <x v="45"/>
    <x v="1"/>
    <x v="0"/>
    <x v="0"/>
    <x v="1"/>
    <x v="0"/>
    <x v="0"/>
  </r>
  <r>
    <d v="2021-03-12T03:01:57"/>
    <d v="2021-03-12T03:02:48"/>
    <s v="IP Address"/>
    <s v="86.125.31.17"/>
    <n v="100"/>
    <n v="50"/>
    <s v="True"/>
    <d v="2021-03-12T03:02:48"/>
    <s v="R_1LYCDmrwR3VORiP"/>
    <s v=""/>
    <s v=""/>
    <s v="primprud@yahoo.com"/>
    <s v=""/>
    <n v="44.447006225585938"/>
    <n v="26.018493652343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2T03:11:44"/>
    <d v="2021-03-12T03:27:50"/>
    <s v="IP Address"/>
    <s v="89.35.192.238"/>
    <n v="100"/>
    <n v="966"/>
    <s v="True"/>
    <d v="2021-03-12T03:27:53"/>
    <s v="R_1LOqaoa0RA7wEsn"/>
    <s v=""/>
    <s v=""/>
    <s v="iancu.bogdan@mmanpis.ro"/>
    <s v=""/>
    <n v="46.343597412109375"/>
    <n v="25.796493530273438"/>
    <s v="email"/>
    <s v="RO"/>
    <x v="0"/>
    <x v="0"/>
    <x v="2"/>
    <x v="28"/>
    <x v="0"/>
    <x v="0"/>
    <x v="0"/>
    <x v="0"/>
    <x v="0"/>
    <x v="2"/>
    <x v="0"/>
    <x v="0"/>
    <x v="0"/>
    <x v="0"/>
    <x v="0"/>
    <x v="0"/>
    <x v="0"/>
    <x v="1"/>
    <x v="0"/>
    <x v="0"/>
    <x v="0"/>
    <s v=""/>
    <s v=""/>
    <s v=""/>
    <s v=""/>
    <s v=""/>
    <s v=""/>
    <s v=""/>
    <s v=""/>
    <s v=""/>
    <s v=""/>
    <s v=""/>
    <s v=""/>
    <s v=""/>
    <s v=""/>
    <s v="Au crescut în mică măsură"/>
    <s v="planificarea, organizarea, conducerea si controlul _x000a_- controlul angajatilor – trebuie urmarit daca echipa are performante conform planificarii"/>
    <s v="În mare măsură"/>
    <s v=" Implicarea oamenilor in sustinerea deciziilor companiei, oferindu-le ocazia sa-si spuna punctul de vedere . Astfel, ei vor accepta mai usor deciziile, chiar daca nu sunt de acord cu ele. Si daca tot esti hotarat sa-ti motivezi echipa, ai grija sa nu intreprinzi nimic care ar de-motiva oamenii. Ca manager trebuie sa motivezi si sa tii motivati angajatii pentru a atinge un tel comun."/>
    <s v=""/>
    <s v=""/>
    <s v=""/>
    <s v=""/>
    <s v=""/>
    <s v=""/>
    <s v=""/>
    <x v="0"/>
    <x v="1"/>
    <x v="0"/>
    <x v="0"/>
    <x v="1"/>
    <x v="0"/>
    <x v="6"/>
    <x v="0"/>
    <x v="0"/>
    <x v="2"/>
    <x v="0"/>
    <x v="0"/>
  </r>
  <r>
    <d v="2021-03-12T04:37:29"/>
    <d v="2021-03-12T04:43:22"/>
    <s v="IP Address"/>
    <s v="46.97.17.206"/>
    <n v="100"/>
    <n v="352"/>
    <s v="True"/>
    <d v="2021-03-12T04:43:23"/>
    <s v="R_aaVli8hwjQF8Oxr"/>
    <s v=""/>
    <s v=""/>
    <s v="BRUTARU.DELIA@CJVRANCEA.RO"/>
    <s v=""/>
    <n v="45.699996948242188"/>
    <n v="27.183303833007813"/>
    <s v="email"/>
    <s v="RO"/>
    <x v="0"/>
    <x v="0"/>
    <x v="2"/>
    <x v="3"/>
    <x v="0"/>
    <x v="0"/>
    <x v="0"/>
    <x v="0"/>
    <x v="0"/>
    <x v="0"/>
    <x v="0"/>
    <x v="0"/>
    <x v="0"/>
    <x v="0"/>
    <x v="0"/>
    <x v="0"/>
    <x v="0"/>
    <x v="1"/>
    <x v="0"/>
    <x v="0"/>
    <x v="0"/>
    <s v=""/>
    <s v=""/>
    <s v=""/>
    <s v=""/>
    <s v=""/>
    <s v=""/>
    <s v=""/>
    <s v=""/>
    <s v=""/>
    <s v=""/>
    <s v=""/>
    <s v=""/>
    <s v=""/>
    <s v=""/>
    <s v=""/>
    <s v=""/>
    <s v=""/>
    <s v=""/>
    <s v=""/>
    <s v=""/>
    <s v=""/>
    <s v=""/>
    <s v=""/>
    <s v=""/>
    <s v=""/>
    <x v="0"/>
    <x v="1"/>
    <x v="0"/>
    <x v="0"/>
    <x v="1"/>
    <x v="0"/>
    <x v="2"/>
    <x v="0"/>
    <x v="0"/>
    <x v="3"/>
    <x v="0"/>
    <x v="0"/>
  </r>
  <r>
    <d v="2021-03-12T05:57:48"/>
    <d v="2021-03-12T06:04:33"/>
    <s v="IP Address"/>
    <s v="82.77.79.12"/>
    <n v="100"/>
    <n v="404"/>
    <s v="True"/>
    <d v="2021-03-12T06:04:35"/>
    <s v="R_Od7f34DNE2bAyFH"/>
    <s v=""/>
    <s v=""/>
    <s v="delia.craciun@fonduri-ue.ro"/>
    <s v=""/>
    <n v="44.447006225585938"/>
    <n v="26.01849365234375"/>
    <s v="email"/>
    <s v="RO"/>
    <x v="0"/>
    <x v="0"/>
    <x v="2"/>
    <x v="17"/>
    <x v="0"/>
    <x v="0"/>
    <x v="0"/>
    <x v="0"/>
    <x v="0"/>
    <x v="0"/>
    <x v="0"/>
    <x v="0"/>
    <x v="0"/>
    <x v="0"/>
    <x v="0"/>
    <x v="0"/>
    <x v="0"/>
    <x v="0"/>
    <x v="0"/>
    <x v="0"/>
    <x v="0"/>
    <s v=""/>
    <s v=""/>
    <s v=""/>
    <s v=""/>
    <s v=""/>
    <s v="Au crescut în mare măsură"/>
    <s v="-"/>
    <s v="În mică măsură"/>
    <s v="-"/>
    <s v="În mică măsură"/>
    <s v=""/>
    <s v=""/>
    <s v=""/>
    <s v=""/>
    <s v=""/>
    <s v=""/>
    <s v=""/>
    <s v=""/>
    <s v=""/>
    <s v=""/>
    <s v=""/>
    <s v=""/>
    <s v=""/>
    <s v=""/>
    <s v=""/>
    <x v="0"/>
    <x v="1"/>
    <x v="0"/>
    <x v="0"/>
    <x v="6"/>
    <x v="30"/>
    <x v="2"/>
    <x v="0"/>
    <x v="0"/>
    <x v="2"/>
    <x v="0"/>
    <x v="0"/>
  </r>
  <r>
    <d v="2021-03-13T04:14:01"/>
    <d v="2021-03-13T04:14:51"/>
    <s v="IP Address"/>
    <s v="82.76.245.238"/>
    <n v="100"/>
    <n v="49"/>
    <s v="True"/>
    <d v="2021-03-13T04:14:53"/>
    <s v="R_reFCRUBgXucEvLj"/>
    <s v=""/>
    <s v=""/>
    <s v="bianca.sabau@isusibiu.ro"/>
    <s v=""/>
    <n v="45.798995971679688"/>
    <n v="24.143493652343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4T07:31:21"/>
    <d v="2021-03-14T07:31:55"/>
    <s v="IP Address"/>
    <s v="86.124.116.3"/>
    <n v="100"/>
    <n v="33"/>
    <s v="True"/>
    <d v="2021-03-14T07:31:55"/>
    <s v="R_2PcJjYywJyh5PQg"/>
    <s v=""/>
    <s v=""/>
    <s v="dumitru.garofil@yahoo.co.uk"/>
    <s v=""/>
    <n v="44.429092407226563"/>
    <n v="26.100601196289063"/>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5T00:09:08"/>
    <d v="2021-03-15T00:15:14"/>
    <s v="IP Address"/>
    <s v="89.121.248.53"/>
    <n v="100"/>
    <n v="365"/>
    <s v="True"/>
    <d v="2021-03-15T00:15:15"/>
    <s v="R_1LtlKXwWz4m1Q0K"/>
    <s v=""/>
    <s v=""/>
    <s v="gianina.ciofu@aquavas.ro"/>
    <s v=""/>
    <n v="46.239303588867188"/>
    <n v="27.662200927734375"/>
    <s v="email"/>
    <s v="RO"/>
    <x v="3"/>
    <x v="0"/>
    <x v="2"/>
    <x v="21"/>
    <x v="0"/>
    <x v="0"/>
    <x v="0"/>
    <x v="0"/>
    <x v="0"/>
    <x v="4"/>
    <x v="13"/>
    <x v="0"/>
    <x v="11"/>
    <x v="4"/>
    <x v="1"/>
    <x v="3"/>
    <x v="1"/>
    <x v="0"/>
    <x v="0"/>
    <x v="0"/>
    <x v="0"/>
    <s v=""/>
    <s v=""/>
    <s v=""/>
    <s v=""/>
    <s v=""/>
    <s v=""/>
    <s v=""/>
    <s v=""/>
    <s v=""/>
    <s v=""/>
    <s v=""/>
    <s v=""/>
    <s v=""/>
    <s v=""/>
    <s v="Au crescut în mică măsură"/>
    <s v="-"/>
    <s v="În mare măsură"/>
    <s v="-"/>
    <s v=""/>
    <s v=""/>
    <s v=""/>
    <s v=""/>
    <s v=""/>
    <s v=""/>
    <s v=""/>
    <x v="0"/>
    <x v="4"/>
    <x v="0"/>
    <x v="0"/>
    <x v="2"/>
    <x v="0"/>
    <x v="1"/>
    <x v="0"/>
    <x v="0"/>
    <x v="1"/>
    <x v="0"/>
    <x v="0"/>
  </r>
  <r>
    <d v="2021-03-15T01:08:27"/>
    <d v="2021-03-15T01:10:20"/>
    <s v="IP Address"/>
    <s v="94.53.193.3"/>
    <n v="100"/>
    <n v="113"/>
    <s v="True"/>
    <d v="2021-03-15T01:10:21"/>
    <s v="R_2dFo31kR5sATM8T"/>
    <s v=""/>
    <s v=""/>
    <s v="nic_lucia@yahoo.com"/>
    <s v=""/>
    <n v="47.233001708984375"/>
    <n v="22.801300048828125"/>
    <s v="email"/>
    <s v="RO"/>
    <x v="0"/>
    <x v="0"/>
    <x v="2"/>
    <x v="1"/>
    <x v="1"/>
    <x v="0"/>
    <x v="0"/>
    <x v="0"/>
    <x v="0"/>
    <x v="0"/>
    <x v="0"/>
    <x v="0"/>
    <x v="0"/>
    <x v="0"/>
    <x v="0"/>
    <x v="0"/>
    <x v="0"/>
    <x v="0"/>
    <x v="0"/>
    <x v="0"/>
    <x v="0"/>
    <s v=""/>
    <s v=""/>
    <s v=""/>
    <s v=""/>
    <s v=""/>
    <s v=""/>
    <s v=""/>
    <s v=""/>
    <s v=""/>
    <s v=""/>
    <s v=""/>
    <s v=""/>
    <s v=""/>
    <s v=""/>
    <s v=""/>
    <s v=""/>
    <s v=""/>
    <s v=""/>
    <s v=""/>
    <s v=""/>
    <s v=""/>
    <s v=""/>
    <s v=""/>
    <s v=""/>
    <s v=""/>
    <x v="0"/>
    <x v="2"/>
    <x v="14"/>
    <x v="0"/>
    <x v="1"/>
    <x v="0"/>
    <x v="3"/>
    <x v="0"/>
    <x v="0"/>
    <x v="3"/>
    <x v="0"/>
    <x v="0"/>
  </r>
  <r>
    <d v="2021-03-15T01:49:35"/>
    <d v="2021-03-15T01:49:56"/>
    <s v="IP Address"/>
    <s v="92.83.125.126"/>
    <n v="100"/>
    <n v="21"/>
    <s v="True"/>
    <d v="2021-03-15T01:49:57"/>
    <s v="R_3eg007JCHGDyW4F"/>
    <s v=""/>
    <s v=""/>
    <s v="silviagheorghe66@yahoo.com"/>
    <s v=""/>
    <n v="45.75"/>
    <n v="22.89999389648437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5T01:52:22"/>
    <d v="2021-03-15T01:52:45"/>
    <s v="IP Address"/>
    <s v="213.177.24.82"/>
    <n v="100"/>
    <n v="22"/>
    <s v="True"/>
    <d v="2021-03-15T01:52:46"/>
    <s v="R_2zAaQ9juZJjSdvH"/>
    <s v=""/>
    <s v=""/>
    <s v="bianka.gagea@anfp.gov.ro"/>
    <s v=""/>
    <n v="47.166702270507813"/>
    <n v="27.600006103515625"/>
    <s v="email"/>
    <s v="RO"/>
    <x v="0"/>
    <x v="0"/>
    <x v="1"/>
    <x v="0"/>
    <x v="0"/>
    <x v="0"/>
    <x v="0"/>
    <x v="0"/>
    <x v="0"/>
    <x v="0"/>
    <x v="0"/>
    <x v="0"/>
    <x v="0"/>
    <x v="0"/>
    <x v="0"/>
    <x v="0"/>
    <x v="0"/>
    <x v="0"/>
    <x v="0"/>
    <x v="0"/>
    <x v="0"/>
    <s v=""/>
    <s v=""/>
    <s v=""/>
    <s v=""/>
    <s v=""/>
    <s v=""/>
    <s v=""/>
    <s v=""/>
    <s v=""/>
    <s v=""/>
    <s v=""/>
    <s v=""/>
    <s v=""/>
    <s v=""/>
    <s v=""/>
    <s v=""/>
    <s v=""/>
    <s v=""/>
    <s v=""/>
    <s v=""/>
    <s v=""/>
    <s v=""/>
    <s v=""/>
    <s v=""/>
    <s v=""/>
    <x v="0"/>
    <x v="0"/>
    <x v="0"/>
    <x v="0"/>
    <x v="0"/>
    <x v="0"/>
    <x v="0"/>
    <x v="0"/>
    <x v="0"/>
    <x v="0"/>
    <x v="0"/>
    <x v="0"/>
  </r>
  <r>
    <d v="2021-03-12T00:14:21"/>
    <d v="2021-03-15T04:10:01"/>
    <s v="IP Address"/>
    <s v="5.2.196.37"/>
    <n v="100"/>
    <n v="269739"/>
    <s v="True"/>
    <d v="2021-03-15T04:10:02"/>
    <s v="R_3sv3oCcBHthMoPw"/>
    <s v=""/>
    <s v=""/>
    <s v="calin.neamtu@casomes.ro"/>
    <s v=""/>
    <n v="46.765594482421875"/>
    <n v="23.594497680664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5T11:55:56"/>
    <d v="2021-03-16T00:38:44"/>
    <s v="IP Address"/>
    <s v="5.2.249.47"/>
    <n v="100"/>
    <n v="45767"/>
    <s v="True"/>
    <d v="2021-03-16T00:38:45"/>
    <s v="R_AG63Xwz7cUazCo1"/>
    <s v=""/>
    <s v=""/>
    <s v="achiriloaei@yahoo.com"/>
    <s v=""/>
    <n v="45.699996948242188"/>
    <n v="27.18330383300781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6T01:25:53"/>
    <d v="2021-03-16T02:12:01"/>
    <s v="IP Address"/>
    <s v="213.177.15.122"/>
    <n v="100"/>
    <n v="2767"/>
    <s v="True"/>
    <d v="2021-03-16T02:12:03"/>
    <s v="R_2dWRBGlxX2PKWWb"/>
    <s v=""/>
    <s v=""/>
    <s v="valentina.filote@portal-braila.ro"/>
    <s v=""/>
    <n v="45.266693115234375"/>
    <n v="27.983306884765625"/>
    <s v="email"/>
    <s v="RO"/>
    <x v="0"/>
    <x v="0"/>
    <x v="2"/>
    <x v="11"/>
    <x v="0"/>
    <x v="0"/>
    <x v="0"/>
    <x v="0"/>
    <x v="0"/>
    <x v="0"/>
    <x v="0"/>
    <x v="0"/>
    <x v="0"/>
    <x v="0"/>
    <x v="0"/>
    <x v="0"/>
    <x v="0"/>
    <x v="0"/>
    <x v="0"/>
    <x v="0"/>
    <x v="0"/>
    <s v=""/>
    <s v="Au crescut în mică măsură"/>
    <s v="Am invatat sa am in vedere OUG 66/2011 in activitatea desfasurata."/>
    <s v="În mare măsură"/>
    <s v="Spetele discutate m-au ajutat sa definesc mai bine cerintele."/>
    <s v=""/>
    <s v=""/>
    <s v=""/>
    <s v=""/>
    <s v=""/>
    <s v=""/>
    <s v=""/>
    <s v=""/>
    <s v=""/>
    <s v=""/>
    <s v=""/>
    <s v=""/>
    <s v=""/>
    <s v=""/>
    <s v=""/>
    <s v=""/>
    <s v=""/>
    <s v=""/>
    <s v=""/>
    <s v=""/>
    <x v="0"/>
    <x v="4"/>
    <x v="0"/>
    <x v="0"/>
    <x v="1"/>
    <x v="0"/>
    <x v="4"/>
    <x v="0"/>
    <x v="3"/>
    <x v="1"/>
    <x v="0"/>
    <x v="0"/>
  </r>
  <r>
    <d v="2021-03-16T08:11:13"/>
    <d v="2021-03-16T08:13:10"/>
    <s v="IP Address"/>
    <s v="213.177.12.232"/>
    <n v="100"/>
    <n v="117"/>
    <s v="True"/>
    <d v="2021-03-16T08:13:34"/>
    <s v="R_2eVHvk3CNMK959O"/>
    <s v=""/>
    <s v=""/>
    <s v="oana.sica@mh.politiaromana.ro"/>
    <s v=""/>
    <n v="47.799301147460938"/>
    <n v="22.86250305175781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6T06:23:04"/>
    <d v="2021-03-16T13:30:35"/>
    <s v="IP Address"/>
    <s v="82.78.85.152"/>
    <n v="100"/>
    <n v="25651"/>
    <s v="True"/>
    <d v="2021-03-16T13:30:36"/>
    <s v="R_1i9ZkAUIbqCurKe"/>
    <s v=""/>
    <s v=""/>
    <s v="gheorghe_orza@yahoo.com"/>
    <s v=""/>
    <n v="46.185501098632813"/>
    <n v="21.32330322265625"/>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7T02:40:31"/>
    <d v="2021-03-17T02:43:07"/>
    <s v="IP Address"/>
    <s v="213.177.4.234"/>
    <n v="100"/>
    <n v="155"/>
    <s v="True"/>
    <d v="2021-03-17T02:43:09"/>
    <s v="R_2zl2EKkOgFPP5ip"/>
    <s v=""/>
    <s v=""/>
    <s v="carmen.pop@fonduri-ue.ro"/>
    <s v=""/>
    <n v="44.429092407226563"/>
    <n v="26.100601196289063"/>
    <s v="email"/>
    <s v="RO"/>
    <x v="0"/>
    <x v="0"/>
    <x v="2"/>
    <x v="4"/>
    <x v="0"/>
    <x v="0"/>
    <x v="0"/>
    <x v="0"/>
    <x v="0"/>
    <x v="0"/>
    <x v="0"/>
    <x v="0"/>
    <x v="0"/>
    <x v="0"/>
    <x v="0"/>
    <x v="0"/>
    <x v="0"/>
    <x v="0"/>
    <x v="0"/>
    <x v="0"/>
    <x v="0"/>
    <s v=""/>
    <s v=""/>
    <s v=""/>
    <s v=""/>
    <s v=""/>
    <s v="Nu s-au modificat"/>
    <s v=""/>
    <s v=""/>
    <s v=""/>
    <s v=""/>
    <s v=""/>
    <s v=""/>
    <s v=""/>
    <s v=""/>
    <s v=""/>
    <s v=""/>
    <s v=""/>
    <s v=""/>
    <s v=""/>
    <s v=""/>
    <s v=""/>
    <s v=""/>
    <s v=""/>
    <s v=""/>
    <s v=""/>
    <x v="0"/>
    <x v="1"/>
    <x v="0"/>
    <x v="0"/>
    <x v="1"/>
    <x v="0"/>
    <x v="2"/>
    <x v="0"/>
    <x v="0"/>
    <x v="2"/>
    <x v="0"/>
    <x v="0"/>
  </r>
  <r>
    <d v="2021-03-10T06:07:42"/>
    <d v="2021-03-10T06:13:58"/>
    <s v="IP Address"/>
    <s v="185.70.55.187"/>
    <n v="58"/>
    <n v="376"/>
    <s v="False"/>
    <d v="2021-03-17T07:14:00"/>
    <s v="R_1PdT5myknHamMw8"/>
    <s v=""/>
    <s v=""/>
    <s v="otilia3478@gmail.com"/>
    <s v=""/>
    <s v=""/>
    <s v=""/>
    <s v="email"/>
    <s v="RO"/>
    <x v="0"/>
    <x v="0"/>
    <x v="2"/>
    <x v="21"/>
    <x v="0"/>
    <x v="0"/>
    <x v="0"/>
    <x v="0"/>
    <x v="0"/>
    <x v="1"/>
    <x v="14"/>
    <x v="2"/>
    <x v="12"/>
    <x v="2"/>
    <x v="2"/>
    <x v="3"/>
    <x v="2"/>
    <x v="0"/>
    <x v="0"/>
    <x v="0"/>
    <x v="0"/>
    <s v=""/>
    <s v=""/>
    <s v=""/>
    <s v=""/>
    <s v=""/>
    <s v=""/>
    <s v=""/>
    <s v=""/>
    <s v=""/>
    <s v=""/>
    <s v=""/>
    <s v=""/>
    <s v=""/>
    <s v=""/>
    <s v=""/>
    <s v=""/>
    <s v=""/>
    <s v=""/>
    <s v=""/>
    <s v=""/>
    <s v=""/>
    <s v=""/>
    <s v=""/>
    <s v=""/>
    <s v=""/>
    <x v="0"/>
    <x v="0"/>
    <x v="0"/>
    <x v="0"/>
    <x v="0"/>
    <x v="0"/>
    <x v="0"/>
    <x v="0"/>
    <x v="0"/>
    <x v="0"/>
    <x v="0"/>
    <x v="0"/>
  </r>
  <r>
    <d v="2021-03-10T06:23:11"/>
    <d v="2021-03-10T06:23:32"/>
    <s v="IP Address"/>
    <s v="89.35.192.238"/>
    <n v="2"/>
    <n v="20"/>
    <s v="False"/>
    <d v="2021-03-17T07:23:33"/>
    <s v="R_3qy6UWn20HBoqYY"/>
    <s v=""/>
    <s v=""/>
    <s v="carabat.alexandru@mmanpis.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0T06:30:14"/>
    <d v="2021-03-10T06:31:48"/>
    <s v="IP Address"/>
    <s v="213.177.4.234"/>
    <n v="77"/>
    <n v="94"/>
    <s v="False"/>
    <d v="2021-03-17T07:31:51"/>
    <s v="R_Zt8zgRSxh8YxuDf"/>
    <s v=""/>
    <s v=""/>
    <s v="lucian.mihai@fonduri-ue.ro"/>
    <s v=""/>
    <s v=""/>
    <s v=""/>
    <s v="email"/>
    <s v="RO"/>
    <x v="0"/>
    <x v="0"/>
    <x v="2"/>
    <x v="3"/>
    <x v="0"/>
    <x v="0"/>
    <x v="0"/>
    <x v="0"/>
    <x v="0"/>
    <x v="0"/>
    <x v="0"/>
    <x v="0"/>
    <x v="0"/>
    <x v="0"/>
    <x v="0"/>
    <x v="0"/>
    <x v="0"/>
    <x v="1"/>
    <x v="0"/>
    <x v="0"/>
    <x v="0"/>
    <s v=""/>
    <s v=""/>
    <s v=""/>
    <s v=""/>
    <s v=""/>
    <s v=""/>
    <s v=""/>
    <s v=""/>
    <s v=""/>
    <s v=""/>
    <s v=""/>
    <s v=""/>
    <s v=""/>
    <s v=""/>
    <s v=""/>
    <s v=""/>
    <s v=""/>
    <s v=""/>
    <s v=""/>
    <s v=""/>
    <s v=""/>
    <s v=""/>
    <s v=""/>
    <s v=""/>
    <s v=""/>
    <x v="0"/>
    <x v="0"/>
    <x v="0"/>
    <x v="0"/>
    <x v="0"/>
    <x v="0"/>
    <x v="0"/>
    <x v="0"/>
    <x v="0"/>
    <x v="0"/>
    <x v="0"/>
    <x v="0"/>
  </r>
  <r>
    <d v="2021-03-10T06:31:46"/>
    <d v="2021-03-10T06:32:36"/>
    <s v="IP Address"/>
    <s v="81.196.33.7"/>
    <n v="2"/>
    <n v="49"/>
    <s v="False"/>
    <d v="2021-03-17T07:32:38"/>
    <s v="R_1T7W37SfWw0BEJj"/>
    <s v=""/>
    <s v=""/>
    <s v="maria.caltun@aquatim.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0T06:35:34"/>
    <d v="2021-03-10T06:35:53"/>
    <s v="IP Address"/>
    <s v="109.166.135.107"/>
    <n v="6"/>
    <n v="18"/>
    <s v="False"/>
    <d v="2021-03-17T07:35:57"/>
    <s v="R_1S44AsnIX0QOJlT"/>
    <s v=""/>
    <s v=""/>
    <s v="claudia_lavinia74@yahoo.com"/>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10T06:46:28"/>
    <d v="2021-03-10T06:49:43"/>
    <s v="IP Address"/>
    <s v="213.177.4.234"/>
    <n v="44"/>
    <n v="194"/>
    <s v="False"/>
    <d v="2021-03-17T07:49:46"/>
    <s v="R_XZYi2yNExKLoAWB"/>
    <s v=""/>
    <s v=""/>
    <s v="ramona.panea@fonduri-ue.ro"/>
    <s v=""/>
    <s v=""/>
    <s v=""/>
    <s v="email"/>
    <s v="RO"/>
    <x v="0"/>
    <x v="0"/>
    <x v="2"/>
    <x v="6"/>
    <x v="0"/>
    <x v="0"/>
    <x v="0"/>
    <x v="0"/>
    <x v="0"/>
    <x v="0"/>
    <x v="0"/>
    <x v="0"/>
    <x v="0"/>
    <x v="0"/>
    <x v="0"/>
    <x v="0"/>
    <x v="0"/>
    <x v="0"/>
    <x v="0"/>
    <x v="0"/>
    <x v="0"/>
    <s v=""/>
    <s v=""/>
    <s v=""/>
    <s v=""/>
    <s v=""/>
    <s v=""/>
    <s v=""/>
    <s v=""/>
    <s v=""/>
    <s v=""/>
    <s v=""/>
    <s v=""/>
    <s v=""/>
    <s v=""/>
    <s v=""/>
    <s v=""/>
    <s v=""/>
    <s v=""/>
    <s v=""/>
    <s v=""/>
    <s v=""/>
    <s v=""/>
    <s v=""/>
    <s v=""/>
    <s v=""/>
    <x v="0"/>
    <x v="0"/>
    <x v="0"/>
    <x v="0"/>
    <x v="0"/>
    <x v="0"/>
    <x v="0"/>
    <x v="0"/>
    <x v="0"/>
    <x v="0"/>
    <x v="0"/>
    <x v="0"/>
  </r>
  <r>
    <d v="2021-03-10T06:50:09"/>
    <d v="2021-03-10T06:53:22"/>
    <s v="IP Address"/>
    <s v="81.181.207.253"/>
    <n v="2"/>
    <n v="193"/>
    <s v="False"/>
    <d v="2021-03-17T07:53:24"/>
    <s v="R_RxURPAlRl4iNWff"/>
    <s v=""/>
    <s v=""/>
    <s v="aurelia.florescu@arhivelenationale.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0T07:08:56"/>
    <d v="2021-03-10T07:09:10"/>
    <s v="IP Address"/>
    <s v="85.120.75.140"/>
    <n v="2"/>
    <n v="14"/>
    <s v="False"/>
    <d v="2021-03-17T08:09:11"/>
    <s v="R_DxfVWDZSYN7dyFj"/>
    <s v=""/>
    <s v=""/>
    <s v="robert.sabotici@g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0T07:51:19"/>
    <d v="2021-03-10T21:14:36"/>
    <s v="IP Address"/>
    <s v="86.127.139.200"/>
    <n v="89"/>
    <n v="48197"/>
    <s v="False"/>
    <d v="2021-03-17T22:14:42"/>
    <s v="R_AsoJNvFx1RWbYJP"/>
    <s v=""/>
    <s v=""/>
    <s v="dezvoltareeuropeana@gmail.com"/>
    <s v=""/>
    <s v=""/>
    <s v=""/>
    <s v="email"/>
    <s v="RO"/>
    <x v="3"/>
    <x v="0"/>
    <x v="2"/>
    <x v="3"/>
    <x v="0"/>
    <x v="0"/>
    <x v="0"/>
    <x v="0"/>
    <x v="0"/>
    <x v="0"/>
    <x v="0"/>
    <x v="0"/>
    <x v="0"/>
    <x v="0"/>
    <x v="0"/>
    <x v="0"/>
    <x v="0"/>
    <x v="2"/>
    <x v="0"/>
    <x v="0"/>
    <x v="0"/>
    <s v=""/>
    <s v=""/>
    <s v=""/>
    <s v=""/>
    <s v=""/>
    <s v=""/>
    <s v=""/>
    <s v=""/>
    <s v=""/>
    <s v=""/>
    <s v=""/>
    <s v=""/>
    <s v=""/>
    <s v=""/>
    <s v=""/>
    <s v=""/>
    <s v=""/>
    <s v=""/>
    <s v=""/>
    <s v=""/>
    <s v=""/>
    <s v=""/>
    <s v=""/>
    <s v=""/>
    <s v=""/>
    <x v="0"/>
    <x v="2"/>
    <x v="15"/>
    <x v="0"/>
    <x v="6"/>
    <x v="46"/>
    <x v="0"/>
    <x v="0"/>
    <x v="0"/>
    <x v="0"/>
    <x v="0"/>
    <x v="0"/>
  </r>
  <r>
    <d v="2021-03-10T07:54:41"/>
    <d v="2021-03-11T02:21:39"/>
    <s v="IP Address"/>
    <s v="217.156.52.251"/>
    <n v="6"/>
    <n v="66417"/>
    <s v="False"/>
    <d v="2021-03-18T03:21:44"/>
    <s v="R_2ZWVYPlozoacv8W"/>
    <s v=""/>
    <s v=""/>
    <s v="gheorghe.marin@mfinante.gov.ro"/>
    <s v=""/>
    <s v=""/>
    <s v=""/>
    <s v="email"/>
    <s v="RO"/>
    <x v="0"/>
    <x v="0"/>
    <x v="2"/>
    <x v="3"/>
    <x v="0"/>
    <x v="0"/>
    <x v="0"/>
    <x v="0"/>
    <x v="0"/>
    <x v="0"/>
    <x v="0"/>
    <x v="0"/>
    <x v="0"/>
    <x v="0"/>
    <x v="0"/>
    <x v="0"/>
    <x v="0"/>
    <x v="0"/>
    <x v="0"/>
    <x v="0"/>
    <x v="0"/>
    <s v=""/>
    <s v=""/>
    <s v=""/>
    <s v=""/>
    <s v=""/>
    <s v=""/>
    <s v=""/>
    <s v=""/>
    <s v=""/>
    <s v=""/>
    <s v=""/>
    <s v=""/>
    <s v=""/>
    <s v=""/>
    <s v=""/>
    <s v=""/>
    <s v=""/>
    <s v=""/>
    <s v=""/>
    <s v=""/>
    <s v=""/>
    <s v=""/>
    <s v=""/>
    <s v=""/>
    <s v=""/>
    <x v="0"/>
    <x v="0"/>
    <x v="0"/>
    <x v="0"/>
    <x v="0"/>
    <x v="0"/>
    <x v="0"/>
    <x v="0"/>
    <x v="0"/>
    <x v="0"/>
    <x v="0"/>
    <x v="0"/>
  </r>
  <r>
    <d v="2021-03-10T06:50:19"/>
    <d v="2021-03-15T04:33:08"/>
    <s v="IP Address"/>
    <s v="213.177.0.130"/>
    <n v="89"/>
    <n v="420168"/>
    <s v="False"/>
    <d v="2021-03-22T04:33:13"/>
    <s v="R_3IYO3rFhYAji83I"/>
    <s v=""/>
    <s v=""/>
    <s v="adela.capota@energie.gov.ro"/>
    <s v=""/>
    <s v=""/>
    <s v=""/>
    <s v="email"/>
    <s v="RO"/>
    <x v="0"/>
    <x v="0"/>
    <x v="2"/>
    <x v="3"/>
    <x v="0"/>
    <x v="0"/>
    <x v="0"/>
    <x v="0"/>
    <x v="0"/>
    <x v="0"/>
    <x v="0"/>
    <x v="0"/>
    <x v="0"/>
    <x v="0"/>
    <x v="0"/>
    <x v="0"/>
    <x v="0"/>
    <x v="1"/>
    <x v="0"/>
    <x v="0"/>
    <x v="0"/>
    <s v=""/>
    <s v=""/>
    <s v=""/>
    <s v=""/>
    <s v=""/>
    <s v=""/>
    <s v=""/>
    <s v=""/>
    <s v=""/>
    <s v=""/>
    <s v=""/>
    <s v=""/>
    <s v=""/>
    <s v=""/>
    <s v=""/>
    <s v=""/>
    <s v=""/>
    <s v=""/>
    <s v=""/>
    <s v=""/>
    <s v=""/>
    <s v=""/>
    <s v=""/>
    <s v=""/>
    <s v=""/>
    <x v="0"/>
    <x v="1"/>
    <x v="0"/>
    <x v="0"/>
    <x v="2"/>
    <x v="0"/>
    <x v="0"/>
    <x v="0"/>
    <x v="0"/>
    <x v="0"/>
    <x v="0"/>
    <x v="0"/>
  </r>
  <r>
    <d v="2021-03-23T08:09:29"/>
    <d v="2021-03-23T08:10:27"/>
    <s v="IP Address"/>
    <s v="213.177.4.186"/>
    <n v="100"/>
    <n v="57"/>
    <s v="True"/>
    <d v="2021-03-23T08:10:28"/>
    <s v="R_31cGvmhfCQo6fvo"/>
    <s v=""/>
    <s v=""/>
    <s v="ioanaserbinov@yahoo.com"/>
    <s v=""/>
    <n v="44.429092407226563"/>
    <n v="26.100601196289063"/>
    <s v="email"/>
    <s v="RO"/>
    <x v="0"/>
    <x v="0"/>
    <x v="0"/>
    <x v="0"/>
    <x v="0"/>
    <x v="0"/>
    <x v="0"/>
    <x v="0"/>
    <x v="0"/>
    <x v="0"/>
    <x v="0"/>
    <x v="0"/>
    <x v="0"/>
    <x v="0"/>
    <x v="0"/>
    <x v="0"/>
    <x v="0"/>
    <x v="0"/>
    <x v="0"/>
    <x v="0"/>
    <x v="0"/>
    <s v=""/>
    <s v=""/>
    <s v=""/>
    <s v=""/>
    <s v=""/>
    <s v=""/>
    <s v=""/>
    <s v=""/>
    <s v=""/>
    <s v=""/>
    <s v=""/>
    <s v=""/>
    <s v=""/>
    <s v=""/>
    <s v=""/>
    <s v=""/>
    <s v=""/>
    <s v=""/>
    <s v=""/>
    <s v=""/>
    <s v=""/>
    <s v=""/>
    <s v=""/>
    <s v=""/>
    <s v=""/>
    <x v="0"/>
    <x v="0"/>
    <x v="0"/>
    <x v="0"/>
    <x v="0"/>
    <x v="0"/>
    <x v="0"/>
    <x v="0"/>
    <x v="0"/>
    <x v="0"/>
    <x v="0"/>
    <x v="0"/>
  </r>
  <r>
    <d v="2021-03-10T23:25:40"/>
    <d v="2021-03-10T23:26:42"/>
    <s v="IP Address"/>
    <s v="86.105.111.4"/>
    <n v="6"/>
    <n v="61"/>
    <s v="False"/>
    <d v="2021-04-05T05:35:17"/>
    <s v="R_2TzUXkfNf800PFg"/>
    <s v=""/>
    <s v=""/>
    <s v="dana.botofei@antifrauda.gov.ro"/>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10T11:11:53"/>
    <d v="2021-03-10T11:12:48"/>
    <s v="IP Address"/>
    <s v="82.77.79.108"/>
    <n v="6"/>
    <n v="55"/>
    <s v="False"/>
    <d v="2021-04-05T05:35:17"/>
    <s v="R_ctPnBD3zPHdzLcR"/>
    <s v=""/>
    <s v=""/>
    <s v="carmen.cimpeanu@mfinante.gov.ro"/>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10T23:42:00"/>
    <d v="2021-03-10T23:42:55"/>
    <s v="IP Address"/>
    <s v="82.79.51.134"/>
    <n v="2"/>
    <n v="54"/>
    <s v="False"/>
    <d v="2021-04-05T05:35:17"/>
    <s v="R_8kNlWwLeZ9HRzA5"/>
    <s v=""/>
    <s v=""/>
    <s v="leitner@apaservsm.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2:05:18"/>
    <d v="2021-03-11T02:07:35"/>
    <s v="IP Address"/>
    <s v="5.2.168.122"/>
    <n v="2"/>
    <n v="136"/>
    <s v="False"/>
    <d v="2021-04-05T05:35:17"/>
    <s v="R_3iQH7yeuz3zwrqs"/>
    <s v=""/>
    <s v=""/>
    <s v="viorica.roncea@apaalb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2:18:19"/>
    <d v="2021-03-11T02:18:51"/>
    <s v="IP Address"/>
    <s v="213.233.108.111"/>
    <n v="2"/>
    <n v="31"/>
    <s v="False"/>
    <d v="2021-04-05T05:35:17"/>
    <s v="R_3Nz99E78heE7lZn"/>
    <s v=""/>
    <s v=""/>
    <s v="adagruia@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3:17:05"/>
    <d v="2021-03-11T03:17:20"/>
    <s v="IP Address"/>
    <s v="5.2.242.66"/>
    <n v="2"/>
    <n v="15"/>
    <s v="False"/>
    <d v="2021-04-05T05:35:18"/>
    <s v="R_7PBV3GZ0263AVA5"/>
    <s v=""/>
    <s v=""/>
    <s v="tgrig75@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3:35:54"/>
    <d v="2021-03-11T03:36:35"/>
    <s v="IP Address"/>
    <s v="213.177.3.118"/>
    <n v="2"/>
    <n v="40"/>
    <s v="False"/>
    <d v="2021-04-05T05:35:18"/>
    <s v="R_1dGDoiST4Q4orIi"/>
    <s v=""/>
    <s v=""/>
    <s v="logistica@nt.politiaroman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3:58:15"/>
    <d v="2021-03-12T22:48:06"/>
    <s v="IP Address"/>
    <s v="95.76.0.30"/>
    <n v="2"/>
    <n v="154190"/>
    <s v="False"/>
    <d v="2021-04-05T05:35:18"/>
    <s v="R_s543dCsDVSZS9Sp"/>
    <s v=""/>
    <s v=""/>
    <s v="bibire_bogdan@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5:02:26"/>
    <d v="2021-03-11T05:06:14"/>
    <s v="IP Address"/>
    <s v="86.122.4.168"/>
    <n v="29"/>
    <n v="228"/>
    <s v="False"/>
    <d v="2021-04-05T05:35:18"/>
    <s v="R_2OHZxu3yPs4xSua"/>
    <s v=""/>
    <s v=""/>
    <s v="gavriloaie.marius@cjbotosani.ro"/>
    <s v=""/>
    <s v=""/>
    <s v=""/>
    <s v="email"/>
    <s v="RO"/>
    <x v="0"/>
    <x v="0"/>
    <x v="2"/>
    <x v="3"/>
    <x v="0"/>
    <x v="0"/>
    <x v="0"/>
    <x v="0"/>
    <x v="0"/>
    <x v="0"/>
    <x v="0"/>
    <x v="0"/>
    <x v="0"/>
    <x v="0"/>
    <x v="0"/>
    <x v="0"/>
    <x v="0"/>
    <x v="0"/>
    <x v="0"/>
    <x v="0"/>
    <x v="0"/>
    <s v=""/>
    <s v=""/>
    <s v=""/>
    <s v=""/>
    <s v=""/>
    <s v=""/>
    <s v=""/>
    <s v=""/>
    <s v=""/>
    <s v=""/>
    <s v=""/>
    <s v=""/>
    <s v=""/>
    <s v=""/>
    <s v=""/>
    <s v=""/>
    <s v=""/>
    <s v=""/>
    <s v=""/>
    <s v=""/>
    <s v=""/>
    <s v=""/>
    <s v=""/>
    <s v=""/>
    <s v=""/>
    <x v="0"/>
    <x v="0"/>
    <x v="0"/>
    <x v="0"/>
    <x v="0"/>
    <x v="0"/>
    <x v="0"/>
    <x v="0"/>
    <x v="0"/>
    <x v="0"/>
    <x v="0"/>
    <x v="0"/>
  </r>
  <r>
    <d v="2021-03-11T09:34:52"/>
    <d v="2021-03-11T09:35:35"/>
    <s v="IP Address"/>
    <s v="5.14.130.87"/>
    <n v="2"/>
    <n v="43"/>
    <s v="False"/>
    <d v="2021-04-05T05:35:18"/>
    <s v="R_Xib7WXyiEWWGyMV"/>
    <s v=""/>
    <s v=""/>
    <s v="muresan.anca@mmanpis.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6:21:37"/>
    <d v="2021-03-11T06:22:15"/>
    <s v="IP Address"/>
    <s v="81.196.31.67"/>
    <n v="6"/>
    <n v="38"/>
    <s v="False"/>
    <d v="2021-04-05T05:35:18"/>
    <s v="R_3qUqq0GWypLvPRE"/>
    <s v=""/>
    <s v=""/>
    <s v="loredana.suditu@fonduri-ue.ro"/>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11T07:00:49"/>
    <d v="2021-03-11T07:01:24"/>
    <s v="IP Address"/>
    <s v="213.177.24.82"/>
    <n v="2"/>
    <n v="34"/>
    <s v="False"/>
    <d v="2021-04-05T05:35:18"/>
    <s v="R_YbhlCJR4Ok26bXb"/>
    <s v=""/>
    <s v=""/>
    <s v="crina.ichim@anfp.g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10:03:07"/>
    <d v="2021-03-11T10:04:33"/>
    <s v="IP Address"/>
    <s v="79.114.174.81"/>
    <n v="16"/>
    <n v="86"/>
    <s v="False"/>
    <d v="2021-04-05T05:35:18"/>
    <s v="R_dpeWr1U7iIlyXrX"/>
    <s v=""/>
    <s v=""/>
    <s v="bakos.office@gmail.com"/>
    <s v=""/>
    <s v=""/>
    <s v=""/>
    <s v="email"/>
    <s v="RO"/>
    <x v="1"/>
    <x v="0"/>
    <x v="2"/>
    <x v="12"/>
    <x v="0"/>
    <x v="0"/>
    <x v="0"/>
    <x v="0"/>
    <x v="0"/>
    <x v="0"/>
    <x v="0"/>
    <x v="0"/>
    <x v="0"/>
    <x v="0"/>
    <x v="0"/>
    <x v="0"/>
    <x v="0"/>
    <x v="0"/>
    <x v="0"/>
    <x v="0"/>
    <x v="0"/>
    <s v=""/>
    <s v=""/>
    <s v=""/>
    <s v=""/>
    <s v=""/>
    <s v=""/>
    <s v=""/>
    <s v=""/>
    <s v=""/>
    <s v=""/>
    <s v=""/>
    <s v=""/>
    <s v=""/>
    <s v=""/>
    <s v=""/>
    <s v=""/>
    <s v=""/>
    <s v=""/>
    <s v=""/>
    <s v=""/>
    <s v=""/>
    <s v=""/>
    <s v=""/>
    <s v=""/>
    <s v=""/>
    <x v="0"/>
    <x v="0"/>
    <x v="0"/>
    <x v="0"/>
    <x v="0"/>
    <x v="0"/>
    <x v="0"/>
    <x v="0"/>
    <x v="0"/>
    <x v="0"/>
    <x v="0"/>
    <x v="0"/>
  </r>
  <r>
    <d v="2021-03-11T22:34:12"/>
    <d v="2021-03-11T22:34:26"/>
    <s v="IP Address"/>
    <s v="92.86.248.244"/>
    <n v="2"/>
    <n v="13"/>
    <s v="False"/>
    <d v="2021-04-05T05:35:18"/>
    <s v="R_2Pp0DGkMX4vXgeu"/>
    <s v=""/>
    <s v=""/>
    <s v="gabisci@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23:09:03"/>
    <d v="2021-03-11T23:09:33"/>
    <s v="IP Address"/>
    <s v="86.122.127.6"/>
    <n v="2"/>
    <n v="29"/>
    <s v="False"/>
    <d v="2021-04-05T05:35:18"/>
    <s v="R_1irOJhUJe3XhyQp"/>
    <s v=""/>
    <s v=""/>
    <s v="mihai.marinescu@apa-canal2000.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2T03:43:08"/>
    <d v="2021-03-12T03:44:38"/>
    <s v="IP Address"/>
    <s v="5.2.130.169"/>
    <n v="89"/>
    <n v="90"/>
    <s v="False"/>
    <d v="2021-04-05T05:35:18"/>
    <s v="R_31AEabAC6T73m6k"/>
    <s v=""/>
    <s v=""/>
    <s v="andreearachita2014@yahoo.ro"/>
    <s v=""/>
    <s v=""/>
    <s v=""/>
    <s v="email"/>
    <s v="RO"/>
    <x v="0"/>
    <x v="0"/>
    <x v="2"/>
    <x v="1"/>
    <x v="0"/>
    <x v="0"/>
    <x v="0"/>
    <x v="0"/>
    <x v="0"/>
    <x v="0"/>
    <x v="0"/>
    <x v="0"/>
    <x v="0"/>
    <x v="0"/>
    <x v="0"/>
    <x v="0"/>
    <x v="0"/>
    <x v="0"/>
    <x v="0"/>
    <x v="0"/>
    <x v="0"/>
    <s v=""/>
    <s v=""/>
    <s v=""/>
    <s v=""/>
    <s v=""/>
    <s v=""/>
    <s v=""/>
    <s v=""/>
    <s v=""/>
    <s v=""/>
    <s v=""/>
    <s v=""/>
    <s v=""/>
    <s v=""/>
    <s v=""/>
    <s v=""/>
    <s v=""/>
    <s v=""/>
    <s v=""/>
    <s v=""/>
    <s v=""/>
    <s v=""/>
    <s v=""/>
    <s v=""/>
    <s v=""/>
    <x v="0"/>
    <x v="6"/>
    <x v="0"/>
    <x v="0"/>
    <x v="1"/>
    <x v="0"/>
    <x v="0"/>
    <x v="0"/>
    <x v="0"/>
    <x v="0"/>
    <x v="0"/>
    <x v="0"/>
  </r>
  <r>
    <d v="2021-03-15T02:50:18"/>
    <d v="2021-03-15T02:53:05"/>
    <s v="IP Address"/>
    <s v="213.177.9.2"/>
    <n v="89"/>
    <n v="166"/>
    <s v="False"/>
    <d v="2021-04-05T05:35:18"/>
    <s v="R_rp3uhCAdUdDSen7"/>
    <s v=""/>
    <s v=""/>
    <s v="daniela.cirlan@ms.ro"/>
    <s v=""/>
    <s v=""/>
    <s v=""/>
    <s v="email"/>
    <s v="RO"/>
    <x v="0"/>
    <x v="0"/>
    <x v="2"/>
    <x v="17"/>
    <x v="0"/>
    <x v="0"/>
    <x v="0"/>
    <x v="0"/>
    <x v="0"/>
    <x v="0"/>
    <x v="0"/>
    <x v="0"/>
    <x v="0"/>
    <x v="0"/>
    <x v="0"/>
    <x v="0"/>
    <x v="0"/>
    <x v="0"/>
    <x v="0"/>
    <x v="0"/>
    <x v="0"/>
    <s v=""/>
    <s v=""/>
    <s v=""/>
    <s v=""/>
    <s v=""/>
    <s v="Au crescut în mică măsură"/>
    <s v="s-au depus proiecte"/>
    <s v="În mare măsură"/>
    <s v=""/>
    <s v="În mare măsură"/>
    <s v=""/>
    <s v=""/>
    <s v=""/>
    <s v=""/>
    <s v=""/>
    <s v=""/>
    <s v=""/>
    <s v=""/>
    <s v=""/>
    <s v=""/>
    <s v=""/>
    <s v=""/>
    <s v=""/>
    <s v=""/>
    <s v=""/>
    <x v="0"/>
    <x v="1"/>
    <x v="0"/>
    <x v="0"/>
    <x v="6"/>
    <x v="0"/>
    <x v="0"/>
    <x v="0"/>
    <x v="0"/>
    <x v="0"/>
    <x v="0"/>
    <x v="0"/>
  </r>
  <r>
    <d v="2021-03-15T04:40:50"/>
    <d v="2021-03-15T04:41:45"/>
    <s v="IP Address"/>
    <s v="84.239.18.150"/>
    <n v="2"/>
    <n v="54"/>
    <s v="False"/>
    <d v="2021-04-05T05:35:18"/>
    <s v="R_240229IkacAh9Ju"/>
    <s v=""/>
    <s v=""/>
    <s v="florin.popescu@primariacalarasi.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2T21:01:11"/>
    <d v="2021-03-12T21:03:16"/>
    <s v="IP Address"/>
    <s v="79.113.168.222"/>
    <n v="2"/>
    <n v="124"/>
    <s v="False"/>
    <d v="2021-04-05T05:35:18"/>
    <s v="R_1lxBPsaKwmTw73w"/>
    <s v=""/>
    <s v=""/>
    <s v="nepalrsr@gmail.com"/>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15T05:43:45"/>
    <d v="2021-03-15T05:44:09"/>
    <s v="IP Address"/>
    <s v="5.2.200.5"/>
    <n v="2"/>
    <n v="23"/>
    <s v="False"/>
    <d v="2021-04-05T05:35:18"/>
    <s v="R_ugL1vub4ebEpVjr"/>
    <s v=""/>
    <s v=""/>
    <s v="advarga@aquaser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6T01:55:08"/>
    <d v="2021-03-16T01:56:15"/>
    <s v="IP Address"/>
    <s v="5.2.234.204"/>
    <n v="44"/>
    <n v="66"/>
    <s v="False"/>
    <d v="2021-04-05T05:35:19"/>
    <s v="R_3fuWwN3hlQMndma"/>
    <s v=""/>
    <s v=""/>
    <s v="alina.Fagarasan@apatarnavei.ro"/>
    <s v=""/>
    <s v=""/>
    <s v=""/>
    <s v="email"/>
    <s v="RO"/>
    <x v="3"/>
    <x v="0"/>
    <x v="2"/>
    <x v="17"/>
    <x v="0"/>
    <x v="0"/>
    <x v="0"/>
    <x v="0"/>
    <x v="0"/>
    <x v="0"/>
    <x v="0"/>
    <x v="0"/>
    <x v="0"/>
    <x v="0"/>
    <x v="0"/>
    <x v="0"/>
    <x v="0"/>
    <x v="0"/>
    <x v="0"/>
    <x v="0"/>
    <x v="0"/>
    <s v=""/>
    <s v=""/>
    <s v=""/>
    <s v=""/>
    <s v=""/>
    <s v=""/>
    <s v=""/>
    <s v=""/>
    <s v=""/>
    <s v=""/>
    <s v=""/>
    <s v=""/>
    <s v=""/>
    <s v=""/>
    <s v=""/>
    <s v=""/>
    <s v=""/>
    <s v=""/>
    <s v=""/>
    <s v=""/>
    <s v=""/>
    <s v=""/>
    <s v=""/>
    <s v=""/>
    <s v=""/>
    <x v="0"/>
    <x v="0"/>
    <x v="0"/>
    <x v="0"/>
    <x v="0"/>
    <x v="0"/>
    <x v="0"/>
    <x v="0"/>
    <x v="0"/>
    <x v="0"/>
    <x v="0"/>
    <x v="0"/>
  </r>
  <r>
    <d v="2021-03-24T01:49:40"/>
    <d v="2021-03-24T01:49:56"/>
    <s v="IP Address"/>
    <s v="217.156.52.251"/>
    <n v="2"/>
    <n v="16"/>
    <s v="False"/>
    <d v="2021-04-05T05:35:19"/>
    <s v="R_3JFx2m9kUCb86oM"/>
    <s v=""/>
    <s v=""/>
    <s v="Alice.Dudu.BV@anaf.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28T11:58:47"/>
    <d v="2021-03-28T11:59:38"/>
    <s v="IP Address"/>
    <s v="78.97.135.134"/>
    <n v="6"/>
    <n v="50"/>
    <s v="False"/>
    <d v="2021-04-05T05:35:19"/>
    <s v="R_3EzNQpdHuWjWoP6"/>
    <s v=""/>
    <s v=""/>
    <s v="grigore.temistocle@gmail.com"/>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16T03:48:43"/>
    <d v="2021-03-16T03:49:14"/>
    <s v="IP Address"/>
    <s v="84.239.18.230"/>
    <n v="0"/>
    <n v="30"/>
    <s v="False"/>
    <d v="2021-04-05T05:35:19"/>
    <s v="R_3dFgZGczCTRkxhb"/>
    <s v=""/>
    <s v=""/>
    <s v="m_i_57@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5T04:37:22"/>
    <d v="2021-03-15T04:37:55"/>
    <s v="IP Address"/>
    <s v="82.77.67.89"/>
    <n v="2"/>
    <n v="32"/>
    <s v="False"/>
    <d v="2021-04-05T05:35:20"/>
    <s v="R_db7x3zgrjmIP5zX"/>
    <s v=""/>
    <s v=""/>
    <s v="pmb.impozite@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0T13:38:03"/>
    <d v="2021-03-10T13:38:22"/>
    <s v="IP Address"/>
    <s v="79.119.10.174"/>
    <n v="2"/>
    <n v="19"/>
    <s v="False"/>
    <d v="2021-04-05T05:35:22"/>
    <s v="R_3hF5dtuB3GtqQbA"/>
    <s v=""/>
    <s v=""/>
    <s v="cheregihoria@gmail.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0T23:10:05"/>
    <d v="2021-03-11T00:35:39"/>
    <s v="IP Address"/>
    <s v="86.124.120.220"/>
    <n v="89"/>
    <n v="5133"/>
    <s v="False"/>
    <d v="2021-04-05T05:35:22"/>
    <s v="R_2VL4TtZyIGdCjYV"/>
    <s v=""/>
    <s v=""/>
    <s v="hanganubogdan@gmail.com"/>
    <s v=""/>
    <s v=""/>
    <s v=""/>
    <s v="email"/>
    <s v="RO"/>
    <x v="0"/>
    <x v="0"/>
    <x v="2"/>
    <x v="5"/>
    <x v="0"/>
    <x v="0"/>
    <x v="0"/>
    <x v="0"/>
    <x v="0"/>
    <x v="0"/>
    <x v="0"/>
    <x v="0"/>
    <x v="0"/>
    <x v="0"/>
    <x v="0"/>
    <x v="0"/>
    <x v="0"/>
    <x v="0"/>
    <x v="0"/>
    <x v="0"/>
    <x v="0"/>
    <s v=""/>
    <s v=""/>
    <s v=""/>
    <s v=""/>
    <s v=""/>
    <s v=""/>
    <s v=""/>
    <s v=""/>
    <s v=""/>
    <s v=""/>
    <s v=""/>
    <s v=""/>
    <s v=""/>
    <s v=""/>
    <s v="Nu s-au modificat"/>
    <s v=""/>
    <s v=""/>
    <s v=""/>
    <s v=""/>
    <s v=""/>
    <s v=""/>
    <s v=""/>
    <s v=""/>
    <s v=""/>
    <s v=""/>
    <x v="0"/>
    <x v="1"/>
    <x v="0"/>
    <x v="0"/>
    <x v="6"/>
    <x v="0"/>
    <x v="0"/>
    <x v="0"/>
    <x v="0"/>
    <x v="0"/>
    <x v="0"/>
    <x v="0"/>
  </r>
  <r>
    <d v="2021-03-10T23:03:29"/>
    <d v="2021-03-10T23:04:00"/>
    <s v="IP Address"/>
    <s v="94.52.213.4"/>
    <n v="2"/>
    <n v="30"/>
    <s v="False"/>
    <d v="2021-04-05T05:35:22"/>
    <s v="R_1pzBhXquK6cjS7Z"/>
    <s v=""/>
    <s v=""/>
    <s v="achizitiicjsj4@gmail.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0:18:49"/>
    <d v="2021-03-11T05:04:36"/>
    <s v="IP Address"/>
    <s v="79.118.154.9"/>
    <n v="29"/>
    <n v="17147"/>
    <s v="False"/>
    <d v="2021-04-05T05:35:22"/>
    <s v="R_2WTLxfL3YyMhSAk"/>
    <s v=""/>
    <s v=""/>
    <s v="cristianaserban@primariaslatina.ro"/>
    <s v=""/>
    <s v=""/>
    <s v=""/>
    <s v="email"/>
    <s v="RO"/>
    <x v="0"/>
    <x v="0"/>
    <x v="2"/>
    <x v="3"/>
    <x v="0"/>
    <x v="0"/>
    <x v="0"/>
    <x v="0"/>
    <x v="0"/>
    <x v="0"/>
    <x v="0"/>
    <x v="0"/>
    <x v="0"/>
    <x v="0"/>
    <x v="0"/>
    <x v="0"/>
    <x v="0"/>
    <x v="0"/>
    <x v="0"/>
    <x v="0"/>
    <x v="0"/>
    <s v=""/>
    <s v=""/>
    <s v=""/>
    <s v=""/>
    <s v=""/>
    <s v=""/>
    <s v=""/>
    <s v=""/>
    <s v=""/>
    <s v=""/>
    <s v=""/>
    <s v=""/>
    <s v=""/>
    <s v=""/>
    <s v=""/>
    <s v=""/>
    <s v=""/>
    <s v=""/>
    <s v=""/>
    <s v=""/>
    <s v=""/>
    <s v=""/>
    <s v=""/>
    <s v=""/>
    <s v=""/>
    <x v="0"/>
    <x v="0"/>
    <x v="0"/>
    <x v="0"/>
    <x v="0"/>
    <x v="0"/>
    <x v="0"/>
    <x v="0"/>
    <x v="0"/>
    <x v="0"/>
    <x v="0"/>
    <x v="0"/>
  </r>
  <r>
    <d v="2021-03-11T02:09:44"/>
    <d v="2021-03-11T02:11:09"/>
    <s v="IP Address"/>
    <s v="188.27.6.237"/>
    <n v="16"/>
    <n v="84"/>
    <s v="False"/>
    <d v="2021-04-05T05:35:22"/>
    <s v="R_2bHNwyY9Z0qkn0f"/>
    <s v=""/>
    <s v=""/>
    <s v="achizitii@cjolt.ro"/>
    <s v=""/>
    <s v=""/>
    <s v=""/>
    <s v="email"/>
    <s v="RO"/>
    <x v="0"/>
    <x v="0"/>
    <x v="2"/>
    <x v="13"/>
    <x v="0"/>
    <x v="0"/>
    <x v="0"/>
    <x v="0"/>
    <x v="0"/>
    <x v="0"/>
    <x v="0"/>
    <x v="0"/>
    <x v="0"/>
    <x v="0"/>
    <x v="0"/>
    <x v="0"/>
    <x v="0"/>
    <x v="0"/>
    <x v="0"/>
    <x v="0"/>
    <x v="0"/>
    <s v=""/>
    <s v=""/>
    <s v=""/>
    <s v=""/>
    <s v=""/>
    <s v=""/>
    <s v=""/>
    <s v=""/>
    <s v=""/>
    <s v=""/>
    <s v=""/>
    <s v=""/>
    <s v=""/>
    <s v=""/>
    <s v=""/>
    <s v=""/>
    <s v=""/>
    <s v=""/>
    <s v=""/>
    <s v=""/>
    <s v=""/>
    <s v=""/>
    <s v=""/>
    <s v=""/>
    <s v=""/>
    <x v="0"/>
    <x v="0"/>
    <x v="0"/>
    <x v="0"/>
    <x v="0"/>
    <x v="0"/>
    <x v="0"/>
    <x v="0"/>
    <x v="0"/>
    <x v="0"/>
    <x v="0"/>
    <x v="0"/>
  </r>
  <r>
    <d v="2021-03-11T02:18:16"/>
    <d v="2021-03-11T09:00:00"/>
    <s v="IP Address"/>
    <s v="213.177.9.150"/>
    <n v="2"/>
    <n v="24104"/>
    <s v="False"/>
    <d v="2021-04-05T05:35:23"/>
    <s v="R_30itakL7W2M2c8p"/>
    <s v=""/>
    <s v=""/>
    <s v="hargitaviz@szereda.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2:56:14"/>
    <d v="2021-03-11T03:47:58"/>
    <s v="IP Address"/>
    <s v="5.14.102.120"/>
    <n v="89"/>
    <n v="3104"/>
    <s v="False"/>
    <d v="2021-04-05T05:35:23"/>
    <s v="R_3phwhSIBT8cmlDS"/>
    <s v=""/>
    <s v=""/>
    <s v="stefan_alexandra_1988@yahoo.com"/>
    <s v=""/>
    <s v=""/>
    <s v=""/>
    <s v="email"/>
    <s v="RO"/>
    <x v="3"/>
    <x v="0"/>
    <x v="2"/>
    <x v="2"/>
    <x v="0"/>
    <x v="2"/>
    <x v="0"/>
    <x v="2"/>
    <x v="0"/>
    <x v="0"/>
    <x v="0"/>
    <x v="0"/>
    <x v="0"/>
    <x v="0"/>
    <x v="0"/>
    <x v="0"/>
    <x v="0"/>
    <x v="0"/>
    <x v="0"/>
    <x v="0"/>
    <x v="0"/>
    <s v=""/>
    <s v=""/>
    <s v=""/>
    <s v=""/>
    <s v=""/>
    <s v=""/>
    <s v=""/>
    <s v=""/>
    <s v=""/>
    <s v=""/>
    <s v=""/>
    <s v=""/>
    <s v=""/>
    <s v=""/>
    <s v=""/>
    <s v=""/>
    <s v=""/>
    <s v=""/>
    <s v=""/>
    <s v=""/>
    <s v=""/>
    <s v=""/>
    <s v=""/>
    <s v=""/>
    <s v=""/>
    <x v="0"/>
    <x v="1"/>
    <x v="0"/>
    <x v="0"/>
    <x v="7"/>
    <x v="0"/>
    <x v="0"/>
    <x v="0"/>
    <x v="0"/>
    <x v="0"/>
    <x v="0"/>
    <x v="0"/>
  </r>
  <r>
    <d v="2021-03-11T02:59:15"/>
    <d v="2021-03-11T03:01:07"/>
    <s v="IP Address"/>
    <s v="92.84.161.81"/>
    <n v="29"/>
    <n v="112"/>
    <s v="False"/>
    <d v="2021-04-05T05:35:23"/>
    <s v="R_OwzoytPNu2NbZ4d"/>
    <s v=""/>
    <s v=""/>
    <s v="cuvinte@gmail.com"/>
    <s v=""/>
    <s v=""/>
    <s v=""/>
    <s v="email"/>
    <s v="RO"/>
    <x v="0"/>
    <x v="0"/>
    <x v="2"/>
    <x v="3"/>
    <x v="0"/>
    <x v="0"/>
    <x v="0"/>
    <x v="0"/>
    <x v="0"/>
    <x v="0"/>
    <x v="0"/>
    <x v="0"/>
    <x v="0"/>
    <x v="0"/>
    <x v="0"/>
    <x v="0"/>
    <x v="0"/>
    <x v="0"/>
    <x v="0"/>
    <x v="0"/>
    <x v="0"/>
    <s v=""/>
    <s v=""/>
    <s v=""/>
    <s v=""/>
    <s v=""/>
    <s v=""/>
    <s v=""/>
    <s v=""/>
    <s v=""/>
    <s v=""/>
    <s v=""/>
    <s v=""/>
    <s v=""/>
    <s v=""/>
    <s v=""/>
    <s v=""/>
    <s v=""/>
    <s v=""/>
    <s v=""/>
    <s v=""/>
    <s v=""/>
    <s v=""/>
    <s v=""/>
    <s v=""/>
    <s v=""/>
    <x v="0"/>
    <x v="0"/>
    <x v="0"/>
    <x v="0"/>
    <x v="0"/>
    <x v="0"/>
    <x v="0"/>
    <x v="0"/>
    <x v="0"/>
    <x v="0"/>
    <x v="0"/>
    <x v="0"/>
  </r>
  <r>
    <d v="2021-03-11T03:16:03"/>
    <d v="2021-03-11T03:19:30"/>
    <s v="IP Address"/>
    <s v="82.77.65.219"/>
    <n v="23"/>
    <n v="207"/>
    <s v="False"/>
    <d v="2021-04-05T05:35:23"/>
    <s v="R_1KpDAYS3w1t9xc8"/>
    <s v=""/>
    <s v=""/>
    <s v="dacicon2@yahoo.com"/>
    <s v=""/>
    <s v=""/>
    <s v=""/>
    <s v="email"/>
    <s v="RO"/>
    <x v="0"/>
    <x v="0"/>
    <x v="2"/>
    <x v="29"/>
    <x v="0"/>
    <x v="0"/>
    <x v="0"/>
    <x v="0"/>
    <x v="0"/>
    <x v="1"/>
    <x v="0"/>
    <x v="2"/>
    <x v="0"/>
    <x v="0"/>
    <x v="0"/>
    <x v="0"/>
    <x v="0"/>
    <x v="0"/>
    <x v="0"/>
    <x v="0"/>
    <x v="0"/>
    <s v=""/>
    <s v=""/>
    <s v=""/>
    <s v=""/>
    <s v=""/>
    <s v=""/>
    <s v=""/>
    <s v=""/>
    <s v=""/>
    <s v=""/>
    <s v=""/>
    <s v=""/>
    <s v=""/>
    <s v=""/>
    <s v=""/>
    <s v=""/>
    <s v=""/>
    <s v=""/>
    <s v=""/>
    <s v=""/>
    <s v=""/>
    <s v=""/>
    <s v=""/>
    <s v=""/>
    <s v=""/>
    <x v="0"/>
    <x v="0"/>
    <x v="0"/>
    <x v="0"/>
    <x v="0"/>
    <x v="0"/>
    <x v="0"/>
    <x v="0"/>
    <x v="0"/>
    <x v="0"/>
    <x v="0"/>
    <x v="0"/>
  </r>
  <r>
    <d v="2021-03-11T03:37:34"/>
    <d v="2021-03-11T03:39:08"/>
    <s v="IP Address"/>
    <s v="86.122.4.168"/>
    <n v="84"/>
    <n v="93"/>
    <s v="False"/>
    <d v="2021-04-05T05:35:23"/>
    <s v="R_3fTyUE4OGlps3Cx"/>
    <s v=""/>
    <s v=""/>
    <s v="florea.ioana@cjbotosani.ro"/>
    <s v=""/>
    <s v=""/>
    <s v=""/>
    <s v="email"/>
    <s v="RO"/>
    <x v="0"/>
    <x v="0"/>
    <x v="2"/>
    <x v="3"/>
    <x v="0"/>
    <x v="0"/>
    <x v="0"/>
    <x v="0"/>
    <x v="0"/>
    <x v="0"/>
    <x v="0"/>
    <x v="0"/>
    <x v="0"/>
    <x v="0"/>
    <x v="0"/>
    <x v="0"/>
    <x v="0"/>
    <x v="1"/>
    <x v="0"/>
    <x v="0"/>
    <x v="0"/>
    <s v=""/>
    <s v=""/>
    <s v=""/>
    <s v=""/>
    <s v=""/>
    <s v=""/>
    <s v=""/>
    <s v=""/>
    <s v=""/>
    <s v=""/>
    <s v=""/>
    <s v=""/>
    <s v=""/>
    <s v=""/>
    <s v=""/>
    <s v=""/>
    <s v=""/>
    <s v=""/>
    <s v=""/>
    <s v=""/>
    <s v=""/>
    <s v=""/>
    <s v=""/>
    <s v=""/>
    <s v=""/>
    <x v="0"/>
    <x v="1"/>
    <x v="0"/>
    <x v="0"/>
    <x v="0"/>
    <x v="0"/>
    <x v="0"/>
    <x v="0"/>
    <x v="0"/>
    <x v="0"/>
    <x v="0"/>
    <x v="0"/>
  </r>
  <r>
    <d v="2021-03-11T02:48:15"/>
    <d v="2021-03-26T06:49:54"/>
    <s v="IP Address"/>
    <s v="85.120.75.140"/>
    <n v="89"/>
    <n v="1306899"/>
    <s v="False"/>
    <d v="2021-04-05T05:35:23"/>
    <s v="R_9ZaiaUgbzTsT0cx"/>
    <s v=""/>
    <s v=""/>
    <s v="daniela.miu@gov.ro"/>
    <s v=""/>
    <s v=""/>
    <s v=""/>
    <s v="email"/>
    <s v="RO"/>
    <x v="0"/>
    <x v="0"/>
    <x v="2"/>
    <x v="25"/>
    <x v="0"/>
    <x v="0"/>
    <x v="0"/>
    <x v="0"/>
    <x v="0"/>
    <x v="0"/>
    <x v="0"/>
    <x v="0"/>
    <x v="0"/>
    <x v="0"/>
    <x v="0"/>
    <x v="0"/>
    <x v="0"/>
    <x v="2"/>
    <x v="0"/>
    <x v="0"/>
    <x v="0"/>
    <s v=""/>
    <s v=""/>
    <s v=""/>
    <s v=""/>
    <s v=""/>
    <s v="Nu știu / Nu răspund"/>
    <s v=""/>
    <s v=""/>
    <s v=""/>
    <s v=""/>
    <s v=""/>
    <s v=""/>
    <s v=""/>
    <s v=""/>
    <s v=""/>
    <s v=""/>
    <s v=""/>
    <s v=""/>
    <s v=""/>
    <s v=""/>
    <s v=""/>
    <s v=""/>
    <s v=""/>
    <s v=""/>
    <s v=""/>
    <x v="0"/>
    <x v="1"/>
    <x v="0"/>
    <x v="0"/>
    <x v="2"/>
    <x v="0"/>
    <x v="0"/>
    <x v="0"/>
    <x v="0"/>
    <x v="0"/>
    <x v="0"/>
    <x v="0"/>
  </r>
  <r>
    <d v="2021-03-11T03:57:39"/>
    <d v="2021-03-11T03:58:35"/>
    <s v="IP Address"/>
    <s v="5.2.175.205"/>
    <n v="2"/>
    <n v="55"/>
    <s v="False"/>
    <d v="2021-04-05T05:35:23"/>
    <s v="R_UQKnwXSWhcaJAwF"/>
    <s v=""/>
    <s v=""/>
    <s v="ov.popa@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4:10:47"/>
    <d v="2021-03-11T04:11:53"/>
    <s v="IP Address"/>
    <s v="86.120.242.92"/>
    <n v="2"/>
    <n v="66"/>
    <s v="False"/>
    <d v="2021-04-05T05:35:23"/>
    <s v="R_2q1mZZKcTTsMDxu"/>
    <s v=""/>
    <s v=""/>
    <s v="anca-gabriela.cretu@mfinante.gov.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4:24:53"/>
    <d v="2021-03-11T04:26:34"/>
    <s v="IP Address"/>
    <s v="92.81.64.182"/>
    <n v="2"/>
    <n v="101"/>
    <s v="False"/>
    <d v="2021-04-05T05:35:23"/>
    <s v="R_242Y3WJaZT0dzkO"/>
    <s v=""/>
    <s v=""/>
    <s v="corneliaenache66@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5:30:55"/>
    <d v="2021-03-11T05:41:54"/>
    <s v="Spam"/>
    <s v="94.52.213.4"/>
    <n v="2"/>
    <n v="658"/>
    <s v="False"/>
    <d v="2021-04-05T05:35:23"/>
    <s v="R_32XYchpa4TEBdZ3"/>
    <s v=""/>
    <s v=""/>
    <s v="achizitiicjs7@gmail.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4:35:20"/>
    <d v="2021-03-11T04:36:33"/>
    <s v="IP Address"/>
    <s v="5.2.204.230"/>
    <n v="0"/>
    <n v="73"/>
    <s v="False"/>
    <d v="2021-04-05T05:35:23"/>
    <s v="R_1mlnaicSAmE8vQH"/>
    <s v=""/>
    <s v=""/>
    <s v="raducauaci@gmail.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7:12:41"/>
    <d v="2021-03-11T07:13:01"/>
    <s v="IP Address"/>
    <s v="109.98.154.231"/>
    <n v="2"/>
    <n v="19"/>
    <s v="False"/>
    <d v="2021-04-05T05:35:23"/>
    <s v="R_3DwfNJdR9uUDFnw"/>
    <s v=""/>
    <s v=""/>
    <s v="nicolletacojo@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1T08:07:58"/>
    <d v="2021-03-11T08:09:29"/>
    <s v="IP Address"/>
    <s v="86.120.51.223"/>
    <n v="44"/>
    <n v="90"/>
    <s v="False"/>
    <d v="2021-04-05T05:35:23"/>
    <s v="R_3HklRFDRu5YviJv"/>
    <s v=""/>
    <s v=""/>
    <s v="aura.kosa@mfinante.gov.ro"/>
    <s v=""/>
    <s v=""/>
    <s v=""/>
    <s v="email"/>
    <s v="RO"/>
    <x v="0"/>
    <x v="0"/>
    <x v="2"/>
    <x v="6"/>
    <x v="0"/>
    <x v="0"/>
    <x v="0"/>
    <x v="0"/>
    <x v="0"/>
    <x v="0"/>
    <x v="0"/>
    <x v="0"/>
    <x v="0"/>
    <x v="0"/>
    <x v="0"/>
    <x v="0"/>
    <x v="0"/>
    <x v="0"/>
    <x v="0"/>
    <x v="0"/>
    <x v="0"/>
    <s v=""/>
    <s v=""/>
    <s v=""/>
    <s v=""/>
    <s v=""/>
    <s v=""/>
    <s v=""/>
    <s v=""/>
    <s v=""/>
    <s v=""/>
    <s v=""/>
    <s v=""/>
    <s v=""/>
    <s v=""/>
    <s v=""/>
    <s v=""/>
    <s v=""/>
    <s v=""/>
    <s v=""/>
    <s v=""/>
    <s v=""/>
    <s v=""/>
    <s v=""/>
    <s v=""/>
    <s v=""/>
    <x v="0"/>
    <x v="0"/>
    <x v="0"/>
    <x v="0"/>
    <x v="0"/>
    <x v="0"/>
    <x v="0"/>
    <x v="0"/>
    <x v="0"/>
    <x v="0"/>
    <x v="0"/>
    <x v="0"/>
  </r>
  <r>
    <d v="2021-03-11T06:53:47"/>
    <d v="2021-03-11T06:54:22"/>
    <s v="IP Address"/>
    <s v="89.35.192.238"/>
    <n v="6"/>
    <n v="34"/>
    <s v="False"/>
    <d v="2021-04-05T05:35:23"/>
    <s v="R_23W7j2j0OM6X5PM"/>
    <s v=""/>
    <s v=""/>
    <s v="antala2002@yahoo.com"/>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11T23:43:08"/>
    <d v="2021-03-11T23:45:01"/>
    <s v="IP Address"/>
    <s v="86.105.216.130"/>
    <n v="2"/>
    <n v="112"/>
    <s v="False"/>
    <d v="2021-04-05T05:35:23"/>
    <s v="R_0uBslWJj0R6oovf"/>
    <s v=""/>
    <s v=""/>
    <s v="carmen.stefan@rcc.ro"/>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3-12T02:58:34"/>
    <d v="2021-03-12T02:59:28"/>
    <s v="IP Address"/>
    <s v="109.101.201.204"/>
    <n v="6"/>
    <n v="53"/>
    <s v="False"/>
    <d v="2021-04-05T05:35:23"/>
    <s v="R_11iNwrFiSpJy4mH"/>
    <s v=""/>
    <s v=""/>
    <s v="cristicurelea@gmail.com"/>
    <s v=""/>
    <s v=""/>
    <s v=""/>
    <s v="email"/>
    <s v="RO"/>
    <x v="0"/>
    <x v="0"/>
    <x v="2"/>
    <x v="0"/>
    <x v="0"/>
    <x v="0"/>
    <x v="0"/>
    <x v="0"/>
    <x v="0"/>
    <x v="0"/>
    <x v="0"/>
    <x v="0"/>
    <x v="0"/>
    <x v="0"/>
    <x v="0"/>
    <x v="0"/>
    <x v="0"/>
    <x v="0"/>
    <x v="0"/>
    <x v="0"/>
    <x v="0"/>
    <s v=""/>
    <s v=""/>
    <s v=""/>
    <s v=""/>
    <s v=""/>
    <s v=""/>
    <s v=""/>
    <s v=""/>
    <s v=""/>
    <s v=""/>
    <s v=""/>
    <s v=""/>
    <s v=""/>
    <s v=""/>
    <s v=""/>
    <s v=""/>
    <s v=""/>
    <s v=""/>
    <s v=""/>
    <s v=""/>
    <s v=""/>
    <s v=""/>
    <s v=""/>
    <s v=""/>
    <s v=""/>
    <x v="0"/>
    <x v="0"/>
    <x v="0"/>
    <x v="0"/>
    <x v="0"/>
    <x v="0"/>
    <x v="0"/>
    <x v="0"/>
    <x v="0"/>
    <x v="0"/>
    <x v="0"/>
    <x v="0"/>
  </r>
  <r>
    <d v="2021-03-14T14:17:47"/>
    <d v="2021-03-15T06:50:08"/>
    <s v="IP Address"/>
    <s v="178.138.97.160"/>
    <n v="2"/>
    <n v="59540"/>
    <s v="False"/>
    <d v="2021-04-05T05:35:23"/>
    <s v="R_1pnFLaeIygS4HTH"/>
    <s v=""/>
    <s v=""/>
    <s v="maria_madalin@yahoo.com"/>
    <s v=""/>
    <s v=""/>
    <s v=""/>
    <s v="email"/>
    <s v="RO"/>
    <x v="4"/>
    <x v="0"/>
    <x v="3"/>
    <x v="0"/>
    <x v="0"/>
    <x v="0"/>
    <x v="0"/>
    <x v="0"/>
    <x v="0"/>
    <x v="0"/>
    <x v="0"/>
    <x v="0"/>
    <x v="0"/>
    <x v="0"/>
    <x v="0"/>
    <x v="0"/>
    <x v="0"/>
    <x v="0"/>
    <x v="0"/>
    <x v="0"/>
    <x v="0"/>
    <s v=""/>
    <s v=""/>
    <s v=""/>
    <s v=""/>
    <s v=""/>
    <s v=""/>
    <s v=""/>
    <s v=""/>
    <s v=""/>
    <s v=""/>
    <s v=""/>
    <s v=""/>
    <s v=""/>
    <s v=""/>
    <s v=""/>
    <s v=""/>
    <s v=""/>
    <s v=""/>
    <s v=""/>
    <s v=""/>
    <s v=""/>
    <s v=""/>
    <s v=""/>
    <s v=""/>
    <s v=""/>
    <x v="0"/>
    <x v="0"/>
    <x v="0"/>
    <x v="0"/>
    <x v="0"/>
    <x v="0"/>
    <x v="0"/>
    <x v="0"/>
    <x v="0"/>
    <x v="0"/>
    <x v="0"/>
    <x v="0"/>
  </r>
  <r>
    <d v="2021-04-04T23:33:38"/>
    <d v="2021-04-04T23:34:12"/>
    <s v="IP Address"/>
    <s v="213.177.13.2"/>
    <n v="8"/>
    <n v="33"/>
    <s v="False"/>
    <d v="2021-04-05T05:35:24"/>
    <s v="R_1QaNfHlMIzJThAb"/>
    <s v=""/>
    <s v=""/>
    <s v="beleiraluca@gmail.com"/>
    <s v=""/>
    <s v=""/>
    <s v=""/>
    <s v="email"/>
    <s v="RO"/>
    <x v="0"/>
    <x v="0"/>
    <x v="2"/>
    <x v="2"/>
    <x v="0"/>
    <x v="0"/>
    <x v="0"/>
    <x v="0"/>
    <x v="0"/>
    <x v="0"/>
    <x v="0"/>
    <x v="0"/>
    <x v="0"/>
    <x v="0"/>
    <x v="0"/>
    <x v="0"/>
    <x v="0"/>
    <x v="0"/>
    <x v="0"/>
    <x v="0"/>
    <x v="0"/>
    <s v=""/>
    <s v=""/>
    <s v=""/>
    <s v=""/>
    <s v=""/>
    <s v=""/>
    <s v=""/>
    <s v=""/>
    <s v=""/>
    <s v=""/>
    <s v=""/>
    <s v=""/>
    <s v=""/>
    <s v=""/>
    <s v=""/>
    <s v=""/>
    <s v=""/>
    <s v=""/>
    <s v=""/>
    <s v=""/>
    <s v=""/>
    <s v=""/>
    <s v=""/>
    <s v=""/>
    <s v=""/>
    <x v="0"/>
    <x v="0"/>
    <x v="0"/>
    <x v="0"/>
    <x v="0"/>
    <x v="0"/>
    <x v="0"/>
    <x v="0"/>
    <x v="0"/>
    <x v="0"/>
    <x v="0"/>
    <x v="0"/>
  </r>
  <r>
    <d v="2021-02-24T06:17:35"/>
    <d v="2021-02-24T06:24:34"/>
    <s v="IP Address"/>
    <s v="82.78.33.230"/>
    <n v="100"/>
    <n v="418"/>
    <s v="True"/>
    <d v="2021-02-24T06:24:35"/>
    <s v="R_2e88OdDMtnVinKl"/>
    <s v=""/>
    <s v=""/>
    <s v="andradaioanamocan@yahoo.com"/>
    <s v=""/>
    <n v="46.765594482421875"/>
    <n v="23.594497680664063"/>
    <s v="email"/>
    <s v="RO"/>
    <x v="0"/>
    <x v="0"/>
    <x v="2"/>
    <x v="30"/>
    <x v="0"/>
    <x v="2"/>
    <x v="5"/>
    <x v="1"/>
    <x v="4"/>
    <x v="0"/>
    <x v="0"/>
    <x v="0"/>
    <x v="0"/>
    <x v="0"/>
    <x v="0"/>
    <x v="0"/>
    <x v="0"/>
    <x v="4"/>
    <x v="1"/>
    <x v="1"/>
    <x v="1"/>
    <s v="i) În foarte mare măsură"/>
    <s v="Au crescut în mare măsură"/>
    <s v="identific mult mai usor o potentiala neregula "/>
    <s v="În foarte mare măsură"/>
    <s v="in cadrul cursurilor am lucrat pe exemple concrete, care au consolidat notiunile"/>
    <s v=""/>
    <s v=""/>
    <s v=""/>
    <s v=""/>
    <s v=""/>
    <s v=""/>
    <s v=""/>
    <s v=""/>
    <s v=""/>
    <s v=""/>
    <s v=""/>
    <s v=""/>
    <s v=""/>
    <s v=""/>
    <s v=""/>
    <s v=""/>
    <s v=""/>
    <s v=""/>
    <s v=""/>
    <s v=""/>
    <x v="0"/>
    <x v="4"/>
    <x v="0"/>
    <x v="0"/>
    <x v="5"/>
    <x v="47"/>
    <x v="3"/>
    <x v="20"/>
    <x v="0"/>
    <x v="5"/>
    <x v="9"/>
    <x v="9"/>
  </r>
  <r>
    <d v="2021-02-24T06:24:15"/>
    <d v="2021-02-24T06:28:27"/>
    <s v="IP Address"/>
    <s v="5.2.248.170"/>
    <n v="100"/>
    <n v="251"/>
    <s v="True"/>
    <d v="2021-02-24T06:28:28"/>
    <s v="R_1eQbVyOwg7r6WB3"/>
    <s v=""/>
    <s v=""/>
    <s v="nicolae.pintilie@onesti.ro"/>
    <s v=""/>
    <n v="46.25"/>
    <n v="26.75"/>
    <s v="email"/>
    <s v="RO"/>
    <x v="0"/>
    <x v="0"/>
    <x v="2"/>
    <x v="3"/>
    <x v="0"/>
    <x v="0"/>
    <x v="0"/>
    <x v="0"/>
    <x v="0"/>
    <x v="0"/>
    <x v="0"/>
    <x v="0"/>
    <x v="0"/>
    <x v="0"/>
    <x v="0"/>
    <x v="0"/>
    <x v="0"/>
    <x v="4"/>
    <x v="2"/>
    <x v="1"/>
    <x v="2"/>
    <s v="i) În foarte mare măsură"/>
    <s v=""/>
    <s v=""/>
    <s v=""/>
    <s v=""/>
    <s v=""/>
    <s v=""/>
    <s v=""/>
    <s v=""/>
    <s v=""/>
    <s v=""/>
    <s v=""/>
    <s v=""/>
    <s v=""/>
    <s v=""/>
    <s v=""/>
    <s v=""/>
    <s v=""/>
    <s v=""/>
    <s v=""/>
    <s v=""/>
    <s v=""/>
    <s v=""/>
    <s v=""/>
    <s v=""/>
    <x v="0"/>
    <x v="1"/>
    <x v="0"/>
    <x v="0"/>
    <x v="2"/>
    <x v="0"/>
    <x v="2"/>
    <x v="0"/>
    <x v="0"/>
    <x v="2"/>
    <x v="0"/>
    <x v="0"/>
  </r>
  <r>
    <d v="2021-02-24T06:37:47"/>
    <d v="2021-02-24T06:39:32"/>
    <s v="IP Address"/>
    <s v="193.231.176.6"/>
    <n v="100"/>
    <n v="104"/>
    <s v="True"/>
    <d v="2021-02-24T06:39:33"/>
    <s v="R_3kHyxj93e44Bn89"/>
    <s v=""/>
    <s v=""/>
    <s v="ADRIANA.DAITEANU@INSSE.RO"/>
    <s v=""/>
    <n v="44.429092407226563"/>
    <n v="26.100601196289063"/>
    <s v="email"/>
    <s v="RO"/>
    <x v="0"/>
    <x v="0"/>
    <x v="2"/>
    <x v="3"/>
    <x v="0"/>
    <x v="0"/>
    <x v="0"/>
    <x v="0"/>
    <x v="0"/>
    <x v="0"/>
    <x v="0"/>
    <x v="0"/>
    <x v="0"/>
    <x v="0"/>
    <x v="0"/>
    <x v="0"/>
    <x v="0"/>
    <x v="4"/>
    <x v="0"/>
    <x v="1"/>
    <x v="0"/>
    <s v="i) În foarte mare măsură"/>
    <s v=""/>
    <s v=""/>
    <s v=""/>
    <s v=""/>
    <s v=""/>
    <s v=""/>
    <s v=""/>
    <s v=""/>
    <s v=""/>
    <s v=""/>
    <s v=""/>
    <s v=""/>
    <s v=""/>
    <s v=""/>
    <s v=""/>
    <s v=""/>
    <s v=""/>
    <s v=""/>
    <s v=""/>
    <s v=""/>
    <s v=""/>
    <s v=""/>
    <s v=""/>
    <s v=""/>
    <x v="0"/>
    <x v="2"/>
    <x v="0"/>
    <x v="0"/>
    <x v="5"/>
    <x v="0"/>
    <x v="3"/>
    <x v="0"/>
    <x v="0"/>
    <x v="3"/>
    <x v="0"/>
    <x v="0"/>
  </r>
  <r>
    <d v="2021-02-24T12:22:47"/>
    <d v="2021-02-24T12:30:09"/>
    <s v="IP Address"/>
    <s v="93.115.34.115"/>
    <n v="100"/>
    <n v="441"/>
    <s v="True"/>
    <d v="2021-02-24T12:30:10"/>
    <s v="R_3KNQDVDKRuNY6S0"/>
    <s v=""/>
    <s v=""/>
    <s v="primariapuscasi@yahoo.com"/>
    <s v=""/>
    <n v="46.63409423828125"/>
    <n v="27.739501953125"/>
    <s v="email"/>
    <s v="RO"/>
    <x v="0"/>
    <x v="0"/>
    <x v="2"/>
    <x v="3"/>
    <x v="0"/>
    <x v="0"/>
    <x v="0"/>
    <x v="0"/>
    <x v="0"/>
    <x v="0"/>
    <x v="0"/>
    <x v="0"/>
    <x v="0"/>
    <x v="0"/>
    <x v="0"/>
    <x v="0"/>
    <x v="0"/>
    <x v="4"/>
    <x v="3"/>
    <x v="1"/>
    <x v="3"/>
    <s v="i) În foarte mare măsură"/>
    <s v=""/>
    <s v=""/>
    <s v=""/>
    <s v=""/>
    <s v=""/>
    <s v=""/>
    <s v=""/>
    <s v=""/>
    <s v=""/>
    <s v=""/>
    <s v=""/>
    <s v=""/>
    <s v=""/>
    <s v=""/>
    <s v=""/>
    <s v=""/>
    <s v=""/>
    <s v=""/>
    <s v=""/>
    <s v=""/>
    <s v=""/>
    <s v=""/>
    <s v=""/>
    <s v=""/>
    <x v="0"/>
    <x v="2"/>
    <x v="16"/>
    <x v="0"/>
    <x v="1"/>
    <x v="48"/>
    <x v="3"/>
    <x v="21"/>
    <x v="0"/>
    <x v="2"/>
    <x v="0"/>
    <x v="0"/>
  </r>
  <r>
    <d v="2021-02-24T12:36:10"/>
    <d v="2021-02-24T12:45:59"/>
    <s v="IP Address"/>
    <s v="213.233.88.13"/>
    <n v="100"/>
    <n v="588"/>
    <s v="True"/>
    <d v="2021-02-24T12:46:01"/>
    <s v="R_74CP9W53jNMZJTP"/>
    <s v=""/>
    <s v=""/>
    <s v="iony.eugenia@yahoo.com"/>
    <s v=""/>
    <n v="44.946701049804688"/>
    <n v="26.012802124023438"/>
    <s v="email"/>
    <s v="RO"/>
    <x v="0"/>
    <x v="0"/>
    <x v="2"/>
    <x v="3"/>
    <x v="0"/>
    <x v="0"/>
    <x v="0"/>
    <x v="0"/>
    <x v="0"/>
    <x v="0"/>
    <x v="0"/>
    <x v="0"/>
    <x v="0"/>
    <x v="0"/>
    <x v="0"/>
    <x v="0"/>
    <x v="0"/>
    <x v="4"/>
    <x v="4"/>
    <x v="1"/>
    <x v="4"/>
    <s v="i) În foarte mare măsură"/>
    <s v=""/>
    <s v=""/>
    <s v=""/>
    <s v=""/>
    <s v=""/>
    <s v=""/>
    <s v=""/>
    <s v=""/>
    <s v=""/>
    <s v=""/>
    <s v=""/>
    <s v=""/>
    <s v=""/>
    <s v=""/>
    <s v=""/>
    <s v=""/>
    <s v=""/>
    <s v=""/>
    <s v=""/>
    <s v=""/>
    <s v=""/>
    <s v=""/>
    <s v=""/>
    <s v=""/>
    <x v="0"/>
    <x v="2"/>
    <x v="17"/>
    <x v="0"/>
    <x v="1"/>
    <x v="49"/>
    <x v="3"/>
    <x v="22"/>
    <x v="0"/>
    <x v="3"/>
    <x v="10"/>
    <x v="0"/>
  </r>
  <r>
    <d v="2021-02-24T22:45:53"/>
    <d v="2021-02-24T22:47:47"/>
    <s v="IP Address"/>
    <s v="109.99.199.16"/>
    <n v="100"/>
    <n v="113"/>
    <s v="True"/>
    <d v="2021-02-24T22:47:48"/>
    <s v="R_2uB1cHa6JwncyLT"/>
    <s v=""/>
    <s v=""/>
    <s v="domnitaisabela@gmail.com"/>
    <s v=""/>
    <n v="46.221405029296875"/>
    <n v="24.792800903320313"/>
    <s v="email"/>
    <s v="RO"/>
    <x v="0"/>
    <x v="0"/>
    <x v="2"/>
    <x v="3"/>
    <x v="0"/>
    <x v="0"/>
    <x v="0"/>
    <x v="0"/>
    <x v="0"/>
    <x v="0"/>
    <x v="0"/>
    <x v="0"/>
    <x v="0"/>
    <x v="0"/>
    <x v="0"/>
    <x v="0"/>
    <x v="0"/>
    <x v="4"/>
    <x v="0"/>
    <x v="1"/>
    <x v="0"/>
    <s v="i) În foarte mare măsură"/>
    <s v=""/>
    <s v=""/>
    <s v=""/>
    <s v=""/>
    <s v=""/>
    <s v=""/>
    <s v=""/>
    <s v=""/>
    <s v=""/>
    <s v=""/>
    <s v=""/>
    <s v=""/>
    <s v=""/>
    <s v=""/>
    <s v=""/>
    <s v=""/>
    <s v=""/>
    <s v=""/>
    <s v=""/>
    <s v=""/>
    <s v=""/>
    <s v=""/>
    <s v=""/>
    <s v=""/>
    <x v="0"/>
    <x v="2"/>
    <x v="0"/>
    <x v="0"/>
    <x v="5"/>
    <x v="0"/>
    <x v="3"/>
    <x v="0"/>
    <x v="0"/>
    <x v="3"/>
    <x v="0"/>
    <x v="0"/>
  </r>
  <r>
    <d v="2021-02-24T23:53:25"/>
    <d v="2021-02-24T23:56:35"/>
    <s v="IP Address"/>
    <s v="89.121.197.59"/>
    <n v="100"/>
    <n v="189"/>
    <s v="True"/>
    <d v="2021-02-24T23:56:37"/>
    <s v="R_1FfgPDy0a1Cxnpd"/>
    <s v=""/>
    <s v=""/>
    <s v="baboi_romeo@yahoo.com"/>
    <s v=""/>
    <n v="46.239303588867188"/>
    <n v="27.662200927734375"/>
    <s v="email"/>
    <s v="RO"/>
    <x v="0"/>
    <x v="0"/>
    <x v="2"/>
    <x v="31"/>
    <x v="0"/>
    <x v="2"/>
    <x v="0"/>
    <x v="1"/>
    <x v="0"/>
    <x v="0"/>
    <x v="0"/>
    <x v="0"/>
    <x v="0"/>
    <x v="0"/>
    <x v="0"/>
    <x v="0"/>
    <x v="0"/>
    <x v="4"/>
    <x v="0"/>
    <x v="1"/>
    <x v="0"/>
    <s v="i) În foarte mare măsură"/>
    <s v=""/>
    <s v=""/>
    <s v=""/>
    <s v=""/>
    <s v=""/>
    <s v=""/>
    <s v=""/>
    <s v=""/>
    <s v=""/>
    <s v=""/>
    <s v=""/>
    <s v=""/>
    <s v=""/>
    <s v=""/>
    <s v=""/>
    <s v=""/>
    <s v=""/>
    <s v=""/>
    <s v=""/>
    <s v=""/>
    <s v=""/>
    <s v=""/>
    <s v=""/>
    <s v=""/>
    <x v="0"/>
    <x v="2"/>
    <x v="0"/>
    <x v="0"/>
    <x v="5"/>
    <x v="0"/>
    <x v="3"/>
    <x v="0"/>
    <x v="0"/>
    <x v="3"/>
    <x v="0"/>
    <x v="0"/>
  </r>
  <r>
    <d v="2021-02-26T01:38:13"/>
    <d v="2021-02-26T01:55:43"/>
    <s v="IP Address"/>
    <s v="92.80.241.82"/>
    <n v="100"/>
    <n v="1049"/>
    <s v="True"/>
    <d v="2021-02-26T01:55:44"/>
    <s v="R_1GwEoPOSnneuVLO"/>
    <s v=""/>
    <s v=""/>
    <s v="marianacalniceanu@yahoo.com"/>
    <s v=""/>
    <n v="45.048904418945313"/>
    <n v="23.2904052734375"/>
    <s v="email"/>
    <s v="RO"/>
    <x v="0"/>
    <x v="0"/>
    <x v="2"/>
    <x v="3"/>
    <x v="0"/>
    <x v="0"/>
    <x v="0"/>
    <x v="0"/>
    <x v="0"/>
    <x v="0"/>
    <x v="0"/>
    <x v="0"/>
    <x v="0"/>
    <x v="0"/>
    <x v="0"/>
    <x v="0"/>
    <x v="0"/>
    <x v="4"/>
    <x v="5"/>
    <x v="1"/>
    <x v="5"/>
    <s v="i) În foarte mare măsură"/>
    <s v=""/>
    <s v=""/>
    <s v=""/>
    <s v=""/>
    <s v=""/>
    <s v=""/>
    <s v=""/>
    <s v=""/>
    <s v=""/>
    <s v=""/>
    <s v=""/>
    <s v=""/>
    <s v=""/>
    <s v=""/>
    <s v=""/>
    <s v=""/>
    <s v=""/>
    <s v=""/>
    <s v=""/>
    <s v=""/>
    <s v=""/>
    <s v=""/>
    <s v=""/>
    <s v=""/>
    <x v="0"/>
    <x v="2"/>
    <x v="18"/>
    <x v="0"/>
    <x v="5"/>
    <x v="50"/>
    <x v="3"/>
    <x v="23"/>
    <x v="0"/>
    <x v="3"/>
    <x v="10"/>
    <x v="0"/>
  </r>
  <r>
    <d v="2021-02-26T02:27:40"/>
    <d v="2021-02-26T02:43:18"/>
    <s v="IP Address"/>
    <s v="86.127.98.158"/>
    <n v="100"/>
    <n v="937"/>
    <s v="True"/>
    <d v="2021-02-26T02:43:20"/>
    <s v="R_2xL53elEZc40cXN"/>
    <s v=""/>
    <s v=""/>
    <s v="cristian.demene@primariacaracal.ro"/>
    <s v=""/>
    <n v="44.11669921875"/>
    <n v="24.350006103515625"/>
    <s v="email"/>
    <s v="RO"/>
    <x v="0"/>
    <x v="0"/>
    <x v="2"/>
    <x v="3"/>
    <x v="0"/>
    <x v="0"/>
    <x v="0"/>
    <x v="0"/>
    <x v="0"/>
    <x v="0"/>
    <x v="0"/>
    <x v="0"/>
    <x v="0"/>
    <x v="0"/>
    <x v="0"/>
    <x v="0"/>
    <x v="0"/>
    <x v="4"/>
    <x v="6"/>
    <x v="1"/>
    <x v="6"/>
    <s v="i) În foarte mare măsură"/>
    <s v=""/>
    <s v=""/>
    <s v=""/>
    <s v=""/>
    <s v=""/>
    <s v=""/>
    <s v=""/>
    <s v=""/>
    <s v=""/>
    <s v=""/>
    <s v=""/>
    <s v=""/>
    <s v=""/>
    <s v=""/>
    <s v=""/>
    <s v=""/>
    <s v=""/>
    <s v=""/>
    <s v=""/>
    <s v=""/>
    <s v=""/>
    <s v=""/>
    <s v=""/>
    <s v=""/>
    <x v="0"/>
    <x v="1"/>
    <x v="0"/>
    <x v="0"/>
    <x v="5"/>
    <x v="51"/>
    <x v="1"/>
    <x v="0"/>
    <x v="0"/>
    <x v="3"/>
    <x v="11"/>
    <x v="0"/>
  </r>
  <r>
    <d v="2021-02-27T09:45:34"/>
    <d v="2021-02-27T09:49:52"/>
    <s v="IP Address"/>
    <s v="46.97.168.211"/>
    <n v="100"/>
    <n v="257"/>
    <s v="True"/>
    <d v="2021-02-27T09:49:54"/>
    <s v="R_2s56OoFzqFUNg1r"/>
    <s v=""/>
    <s v=""/>
    <s v="raluk2709@yahoo.com"/>
    <s v=""/>
    <n v="46.765594482421875"/>
    <n v="23.594497680664063"/>
    <s v="email"/>
    <s v="RO"/>
    <x v="0"/>
    <x v="0"/>
    <x v="2"/>
    <x v="3"/>
    <x v="0"/>
    <x v="0"/>
    <x v="0"/>
    <x v="0"/>
    <x v="0"/>
    <x v="0"/>
    <x v="0"/>
    <x v="0"/>
    <x v="0"/>
    <x v="0"/>
    <x v="0"/>
    <x v="0"/>
    <x v="0"/>
    <x v="4"/>
    <x v="7"/>
    <x v="1"/>
    <x v="7"/>
    <s v="i) În foarte mare măsură"/>
    <s v=""/>
    <s v=""/>
    <s v=""/>
    <s v=""/>
    <s v=""/>
    <s v=""/>
    <s v=""/>
    <s v=""/>
    <s v=""/>
    <s v=""/>
    <s v=""/>
    <s v=""/>
    <s v=""/>
    <s v=""/>
    <s v=""/>
    <s v=""/>
    <s v=""/>
    <s v=""/>
    <s v=""/>
    <s v=""/>
    <s v=""/>
    <s v=""/>
    <s v=""/>
    <s v=""/>
    <x v="0"/>
    <x v="1"/>
    <x v="0"/>
    <x v="0"/>
    <x v="5"/>
    <x v="52"/>
    <x v="2"/>
    <x v="0"/>
    <x v="0"/>
    <x v="2"/>
    <x v="0"/>
    <x v="0"/>
  </r>
  <r>
    <d v="2021-03-03T02:13:35"/>
    <d v="2021-03-03T02:14:56"/>
    <s v="IP Address"/>
    <s v="213.177.0.78"/>
    <n v="100"/>
    <n v="81"/>
    <s v="True"/>
    <d v="2021-03-03T02:14:57"/>
    <s v="R_3PcawwrdfH2vQ3g"/>
    <s v=""/>
    <s v=""/>
    <s v="daniela.ghita@cnsc.ro"/>
    <s v=""/>
    <n v="44.402206420898438"/>
    <n v="26.062393188476563"/>
    <s v="email"/>
    <s v="RO"/>
    <x v="0"/>
    <x v="0"/>
    <x v="2"/>
    <x v="3"/>
    <x v="0"/>
    <x v="0"/>
    <x v="0"/>
    <x v="0"/>
    <x v="0"/>
    <x v="0"/>
    <x v="0"/>
    <x v="0"/>
    <x v="0"/>
    <x v="0"/>
    <x v="0"/>
    <x v="0"/>
    <x v="0"/>
    <x v="4"/>
    <x v="0"/>
    <x v="1"/>
    <x v="0"/>
    <s v="i) În foarte mare măsură"/>
    <s v=""/>
    <s v=""/>
    <s v=""/>
    <s v=""/>
    <s v=""/>
    <s v=""/>
    <s v=""/>
    <s v=""/>
    <s v=""/>
    <s v=""/>
    <s v=""/>
    <s v=""/>
    <s v=""/>
    <s v=""/>
    <s v=""/>
    <s v=""/>
    <s v=""/>
    <s v=""/>
    <s v=""/>
    <s v=""/>
    <s v=""/>
    <s v=""/>
    <s v=""/>
    <s v=""/>
    <x v="0"/>
    <x v="2"/>
    <x v="0"/>
    <x v="0"/>
    <x v="5"/>
    <x v="0"/>
    <x v="3"/>
    <x v="0"/>
    <x v="0"/>
    <x v="3"/>
    <x v="0"/>
    <x v="0"/>
  </r>
  <r>
    <d v="2021-02-26T09:17:07"/>
    <d v="2021-03-03T04:44:50"/>
    <s v="IP Address"/>
    <s v="37.128.230.14"/>
    <n v="100"/>
    <n v="415663"/>
    <s v="True"/>
    <d v="2021-03-03T04:44:51"/>
    <s v="R_1IgVe3gJV9eenJD"/>
    <s v=""/>
    <s v=""/>
    <s v="sanda.hilgen@research.gov.ro"/>
    <s v=""/>
    <n v="44.429092407226563"/>
    <n v="26.100601196289063"/>
    <s v="email"/>
    <s v="RO"/>
    <x v="0"/>
    <x v="0"/>
    <x v="2"/>
    <x v="32"/>
    <x v="0"/>
    <x v="2"/>
    <x v="6"/>
    <x v="1"/>
    <x v="5"/>
    <x v="0"/>
    <x v="0"/>
    <x v="0"/>
    <x v="0"/>
    <x v="0"/>
    <x v="0"/>
    <x v="0"/>
    <x v="0"/>
    <x v="4"/>
    <x v="8"/>
    <x v="1"/>
    <x v="8"/>
    <s v="i) În foarte mare măsură"/>
    <s v="Au crescut în mare măsură"/>
    <s v="modul de stabilire a unei nereguli sau erori si modalitati de preintaminare"/>
    <s v="În foarte mare măsură"/>
    <s v="Nu am inteles intrebrea?_x000a_Exemple de curs?_x000a_Rog mai specific_x000a_Multumesc"/>
    <s v="Au crescut în mare măsură"/>
    <s v="o mai buna abordare si intelegere a ghidurilor solicitantului si beneficiarului si in consecinta o exprimare mai clara a cerintelor proiectelor prin cererile de finantare, in intocmirea cererii de ramburase si a rapoartelor de progres"/>
    <s v="În foarte mare măsură"/>
    <s v="verificari subsatantilae care au redus gradul de eroare si au condus la cresterea gradului de absorbtie"/>
    <s v="În foarte mare măsură"/>
    <s v=""/>
    <s v=""/>
    <s v=""/>
    <s v=""/>
    <s v="Au crescut în mare măsură"/>
    <s v="rezultatul consta intr- o mai buna gestionare a proiectelor"/>
    <s v="În foarte mare măsură"/>
    <s v="Ex elaborarea documentatiei referitoare la achizitiile publice"/>
    <s v="Au crescut în mare măsură"/>
    <s v="O mai aprofundata cunoastyre si intelegere a elementelor economice din cadrul proictelor care conduce la o mai buna si eficienta gestionare a resurselor utilizate"/>
    <s v="În foarte mare măsură"/>
    <s v=""/>
    <s v=""/>
    <s v=""/>
    <s v=""/>
    <x v="0"/>
    <x v="2"/>
    <x v="19"/>
    <x v="0"/>
    <x v="5"/>
    <x v="53"/>
    <x v="3"/>
    <x v="24"/>
    <x v="0"/>
    <x v="5"/>
    <x v="12"/>
    <x v="10"/>
  </r>
  <r>
    <d v="2021-03-10T06:09:04"/>
    <d v="2021-03-10T06:23:01"/>
    <s v="IP Address"/>
    <s v="89.34.208.108"/>
    <n v="100"/>
    <n v="836"/>
    <s v="True"/>
    <d v="2021-03-10T06:23:02"/>
    <s v="R_uvKhXVYq1wo1s9r"/>
    <s v=""/>
    <s v=""/>
    <s v="daniel.dumitrescu2014@gmail.com"/>
    <s v=""/>
    <n v="45.798995971679688"/>
    <n v="24.14349365234375"/>
    <s v="email"/>
    <s v="RO"/>
    <x v="0"/>
    <x v="0"/>
    <x v="2"/>
    <x v="3"/>
    <x v="0"/>
    <x v="0"/>
    <x v="0"/>
    <x v="0"/>
    <x v="0"/>
    <x v="0"/>
    <x v="0"/>
    <x v="0"/>
    <x v="0"/>
    <x v="0"/>
    <x v="0"/>
    <x v="0"/>
    <x v="0"/>
    <x v="4"/>
    <x v="9"/>
    <x v="1"/>
    <x v="9"/>
    <s v="i) În foarte mare măsură"/>
    <s v=""/>
    <s v=""/>
    <s v=""/>
    <s v=""/>
    <s v=""/>
    <s v=""/>
    <s v=""/>
    <s v=""/>
    <s v=""/>
    <s v=""/>
    <s v=""/>
    <s v=""/>
    <s v=""/>
    <s v=""/>
    <s v=""/>
    <s v=""/>
    <s v=""/>
    <s v=""/>
    <s v=""/>
    <s v=""/>
    <s v=""/>
    <s v=""/>
    <s v=""/>
    <s v=""/>
    <x v="0"/>
    <x v="2"/>
    <x v="20"/>
    <x v="0"/>
    <x v="5"/>
    <x v="54"/>
    <x v="3"/>
    <x v="25"/>
    <x v="0"/>
    <x v="4"/>
    <x v="0"/>
    <x v="11"/>
  </r>
  <r>
    <d v="2021-03-10T06:26:50"/>
    <d v="2021-03-10T06:30:05"/>
    <s v="IP Address"/>
    <s v="213.177.9.2"/>
    <n v="100"/>
    <n v="194"/>
    <s v="True"/>
    <d v="2021-03-10T06:30:06"/>
    <s v="R_1IWC6LBFbriLXPY"/>
    <s v=""/>
    <s v=""/>
    <s v="mihai.constantinescu@ms.ro"/>
    <s v=""/>
    <n v="44.429092407226563"/>
    <n v="26.100601196289063"/>
    <s v="email"/>
    <s v="RO"/>
    <x v="0"/>
    <x v="0"/>
    <x v="2"/>
    <x v="20"/>
    <x v="0"/>
    <x v="0"/>
    <x v="0"/>
    <x v="0"/>
    <x v="0"/>
    <x v="0"/>
    <x v="0"/>
    <x v="0"/>
    <x v="0"/>
    <x v="0"/>
    <x v="0"/>
    <x v="0"/>
    <x v="0"/>
    <x v="4"/>
    <x v="0"/>
    <x v="1"/>
    <x v="0"/>
    <s v="i) În foarte mare măsură"/>
    <s v="Au crescut în mare măsură"/>
    <s v=""/>
    <s v="În foarte mare măsură"/>
    <s v=""/>
    <s v="Au crescut în mare măsură"/>
    <s v=""/>
    <s v="În foarte mare măsură"/>
    <s v=""/>
    <s v="În foarte mare măsură"/>
    <s v=""/>
    <s v=""/>
    <s v=""/>
    <s v=""/>
    <s v=""/>
    <s v=""/>
    <s v=""/>
    <s v=""/>
    <s v=""/>
    <s v=""/>
    <s v=""/>
    <s v=""/>
    <s v=""/>
    <s v=""/>
    <s v=""/>
    <x v="0"/>
    <x v="2"/>
    <x v="0"/>
    <x v="0"/>
    <x v="5"/>
    <x v="0"/>
    <x v="2"/>
    <x v="0"/>
    <x v="0"/>
    <x v="3"/>
    <x v="0"/>
    <x v="0"/>
  </r>
  <r>
    <d v="2021-03-10T06:40:08"/>
    <d v="2021-03-10T06:49:59"/>
    <s v="IP Address"/>
    <s v="92.86.3.194"/>
    <n v="100"/>
    <n v="591"/>
    <s v="True"/>
    <d v="2021-03-10T06:50:00"/>
    <s v="R_3G9ELPkQrExifGw"/>
    <s v=""/>
    <s v=""/>
    <s v="costiana_stan@yahoo.com"/>
    <s v=""/>
    <n v="44.180694580078125"/>
    <n v="28.634292602539063"/>
    <s v="emai"/>
    <s v="RO"/>
    <x v="0"/>
    <x v="0"/>
    <x v="2"/>
    <x v="3"/>
    <x v="0"/>
    <x v="0"/>
    <x v="0"/>
    <x v="0"/>
    <x v="0"/>
    <x v="0"/>
    <x v="0"/>
    <x v="0"/>
    <x v="0"/>
    <x v="0"/>
    <x v="0"/>
    <x v="0"/>
    <x v="0"/>
    <x v="4"/>
    <x v="10"/>
    <x v="1"/>
    <x v="10"/>
    <s v="i) În foarte mare măsură"/>
    <s v=""/>
    <s v=""/>
    <s v=""/>
    <s v=""/>
    <s v=""/>
    <s v=""/>
    <s v=""/>
    <s v=""/>
    <s v=""/>
    <s v=""/>
    <s v=""/>
    <s v=""/>
    <s v=""/>
    <s v=""/>
    <s v=""/>
    <s v=""/>
    <s v=""/>
    <s v=""/>
    <s v=""/>
    <s v=""/>
    <s v=""/>
    <s v=""/>
    <s v=""/>
    <s v=""/>
    <x v="0"/>
    <x v="2"/>
    <x v="21"/>
    <x v="0"/>
    <x v="1"/>
    <x v="55"/>
    <x v="3"/>
    <x v="26"/>
    <x v="0"/>
    <x v="4"/>
    <x v="0"/>
    <x v="12"/>
  </r>
  <r>
    <d v="2021-03-10T23:06:19"/>
    <d v="2021-03-10T23:10:13"/>
    <s v="IP Address"/>
    <s v="86.127.98.158"/>
    <n v="100"/>
    <n v="234"/>
    <s v="True"/>
    <d v="2021-03-10T23:10:16"/>
    <s v="R_2uwb6LnsNR4wylw"/>
    <s v=""/>
    <s v=""/>
    <s v="angelica.dragnei@primariacaracal.ro"/>
    <s v=""/>
    <n v="44.11669921875"/>
    <n v="24.350006103515625"/>
    <s v="email"/>
    <s v="RO"/>
    <x v="0"/>
    <x v="0"/>
    <x v="2"/>
    <x v="3"/>
    <x v="0"/>
    <x v="0"/>
    <x v="0"/>
    <x v="0"/>
    <x v="0"/>
    <x v="0"/>
    <x v="0"/>
    <x v="0"/>
    <x v="0"/>
    <x v="0"/>
    <x v="0"/>
    <x v="0"/>
    <x v="0"/>
    <x v="4"/>
    <x v="11"/>
    <x v="1"/>
    <x v="11"/>
    <s v="i) În foarte mare măsură"/>
    <s v=""/>
    <s v=""/>
    <s v=""/>
    <s v=""/>
    <s v=""/>
    <s v=""/>
    <s v=""/>
    <s v=""/>
    <s v=""/>
    <s v=""/>
    <s v=""/>
    <s v=""/>
    <s v=""/>
    <s v=""/>
    <s v=""/>
    <s v=""/>
    <s v=""/>
    <s v=""/>
    <s v=""/>
    <s v=""/>
    <s v=""/>
    <s v=""/>
    <s v=""/>
    <s v=""/>
    <x v="0"/>
    <x v="2"/>
    <x v="22"/>
    <x v="0"/>
    <x v="5"/>
    <x v="56"/>
    <x v="3"/>
    <x v="27"/>
    <x v="0"/>
    <x v="3"/>
    <x v="13"/>
    <x v="0"/>
  </r>
  <r>
    <d v="2021-03-10T23:51:33"/>
    <d v="2021-03-10T23:54:41"/>
    <s v="IP Address"/>
    <s v="89.121.192.37"/>
    <n v="100"/>
    <n v="188"/>
    <s v="True"/>
    <d v="2021-03-10T23:54:42"/>
    <s v="R_24CtvIAaWAzmrMz"/>
    <s v=""/>
    <s v=""/>
    <s v="auditdarmanesti@yahoo.com"/>
    <s v=""/>
    <n v="46.475997924804688"/>
    <n v="26.483596801757813"/>
    <s v="email"/>
    <s v="RO"/>
    <x v="0"/>
    <x v="0"/>
    <x v="2"/>
    <x v="3"/>
    <x v="0"/>
    <x v="0"/>
    <x v="0"/>
    <x v="0"/>
    <x v="0"/>
    <x v="0"/>
    <x v="0"/>
    <x v="0"/>
    <x v="0"/>
    <x v="0"/>
    <x v="0"/>
    <x v="0"/>
    <x v="0"/>
    <x v="4"/>
    <x v="12"/>
    <x v="1"/>
    <x v="12"/>
    <s v="i) În foarte mare măsură"/>
    <s v=""/>
    <s v=""/>
    <s v=""/>
    <s v=""/>
    <s v=""/>
    <s v=""/>
    <s v=""/>
    <s v=""/>
    <s v=""/>
    <s v=""/>
    <s v=""/>
    <s v=""/>
    <s v=""/>
    <s v=""/>
    <s v=""/>
    <s v=""/>
    <s v=""/>
    <s v=""/>
    <s v=""/>
    <s v=""/>
    <s v=""/>
    <s v=""/>
    <s v=""/>
    <s v=""/>
    <x v="0"/>
    <x v="1"/>
    <x v="0"/>
    <x v="0"/>
    <x v="5"/>
    <x v="57"/>
    <x v="2"/>
    <x v="0"/>
    <x v="0"/>
    <x v="2"/>
    <x v="0"/>
    <x v="0"/>
  </r>
  <r>
    <d v="2021-03-11T01:39:03"/>
    <d v="2021-03-11T01:56:43"/>
    <s v="IP Address"/>
    <s v="109.96.245.155"/>
    <n v="100"/>
    <n v="1060"/>
    <s v="True"/>
    <d v="2021-03-11T01:56:44"/>
    <s v="R_1hEg532CXD32T4J"/>
    <s v=""/>
    <s v=""/>
    <s v="ciprian.todasca@yahoo.com"/>
    <s v=""/>
    <n v="47.884201049804688"/>
    <n v="25.414596557617188"/>
    <s v="email"/>
    <s v="RO"/>
    <x v="0"/>
    <x v="0"/>
    <x v="2"/>
    <x v="3"/>
    <x v="0"/>
    <x v="0"/>
    <x v="0"/>
    <x v="0"/>
    <x v="0"/>
    <x v="0"/>
    <x v="0"/>
    <x v="0"/>
    <x v="0"/>
    <x v="0"/>
    <x v="0"/>
    <x v="0"/>
    <x v="0"/>
    <x v="4"/>
    <x v="0"/>
    <x v="1"/>
    <x v="0"/>
    <s v="i) În foarte mare măsură"/>
    <s v=""/>
    <s v=""/>
    <s v=""/>
    <s v=""/>
    <s v=""/>
    <s v=""/>
    <s v=""/>
    <s v=""/>
    <s v=""/>
    <s v=""/>
    <s v=""/>
    <s v=""/>
    <s v=""/>
    <s v=""/>
    <s v=""/>
    <s v=""/>
    <s v=""/>
    <s v=""/>
    <s v=""/>
    <s v=""/>
    <s v=""/>
    <s v=""/>
    <s v=""/>
    <s v=""/>
    <x v="0"/>
    <x v="4"/>
    <x v="0"/>
    <x v="0"/>
    <x v="1"/>
    <x v="0"/>
    <x v="1"/>
    <x v="0"/>
    <x v="0"/>
    <x v="1"/>
    <x v="0"/>
    <x v="0"/>
  </r>
  <r>
    <d v="2021-03-11T02:14:56"/>
    <d v="2021-03-11T02:18:14"/>
    <s v="IP Address"/>
    <s v="109.99.89.75"/>
    <n v="100"/>
    <n v="198"/>
    <s v="True"/>
    <d v="2021-03-11T02:18:15"/>
    <s v="R_3KVLVegx0MY2crE"/>
    <s v=""/>
    <s v=""/>
    <s v="danvajaitu@yahoo.com"/>
    <s v=""/>
    <n v="45.1365966796875"/>
    <n v="24.678497314453125"/>
    <s v="email"/>
    <s v="RO"/>
    <x v="0"/>
    <x v="0"/>
    <x v="2"/>
    <x v="3"/>
    <x v="0"/>
    <x v="0"/>
    <x v="0"/>
    <x v="0"/>
    <x v="0"/>
    <x v="0"/>
    <x v="0"/>
    <x v="0"/>
    <x v="0"/>
    <x v="0"/>
    <x v="0"/>
    <x v="0"/>
    <x v="0"/>
    <x v="4"/>
    <x v="13"/>
    <x v="1"/>
    <x v="0"/>
    <s v="i) În foarte mare măsură"/>
    <s v=""/>
    <s v=""/>
    <s v=""/>
    <s v=""/>
    <s v=""/>
    <s v=""/>
    <s v=""/>
    <s v=""/>
    <s v=""/>
    <s v=""/>
    <s v=""/>
    <s v=""/>
    <s v=""/>
    <s v=""/>
    <s v=""/>
    <s v=""/>
    <s v=""/>
    <s v=""/>
    <s v=""/>
    <s v=""/>
    <s v=""/>
    <s v=""/>
    <s v=""/>
    <s v=""/>
    <x v="0"/>
    <x v="2"/>
    <x v="0"/>
    <x v="0"/>
    <x v="5"/>
    <x v="0"/>
    <x v="3"/>
    <x v="0"/>
    <x v="0"/>
    <x v="3"/>
    <x v="0"/>
    <x v="0"/>
  </r>
  <r>
    <d v="2021-03-11T23:19:21"/>
    <d v="2021-03-11T23:20:55"/>
    <s v="IP Address"/>
    <s v="82.77.65.219"/>
    <n v="100"/>
    <n v="94"/>
    <s v="True"/>
    <d v="2021-03-11T23:20:57"/>
    <s v="R_27PEHO0PHVHQSFI"/>
    <s v=""/>
    <s v=""/>
    <s v="achizitii_leu@yahoo.com"/>
    <s v=""/>
    <n v="44.3179931640625"/>
    <n v="23.796600341796875"/>
    <s v="email"/>
    <s v="RO"/>
    <x v="0"/>
    <x v="0"/>
    <x v="2"/>
    <x v="3"/>
    <x v="0"/>
    <x v="0"/>
    <x v="0"/>
    <x v="0"/>
    <x v="0"/>
    <x v="0"/>
    <x v="0"/>
    <x v="0"/>
    <x v="0"/>
    <x v="0"/>
    <x v="0"/>
    <x v="0"/>
    <x v="0"/>
    <x v="4"/>
    <x v="14"/>
    <x v="1"/>
    <x v="0"/>
    <s v="i) În foarte mare măsură"/>
    <s v=""/>
    <s v=""/>
    <s v=""/>
    <s v=""/>
    <s v=""/>
    <s v=""/>
    <s v=""/>
    <s v=""/>
    <s v=""/>
    <s v=""/>
    <s v=""/>
    <s v=""/>
    <s v=""/>
    <s v=""/>
    <s v=""/>
    <s v=""/>
    <s v=""/>
    <s v=""/>
    <s v=""/>
    <s v=""/>
    <s v=""/>
    <s v=""/>
    <s v=""/>
    <s v=""/>
    <x v="0"/>
    <x v="1"/>
    <x v="0"/>
    <x v="0"/>
    <x v="1"/>
    <x v="0"/>
    <x v="1"/>
    <x v="0"/>
    <x v="0"/>
    <x v="1"/>
    <x v="0"/>
    <x v="0"/>
  </r>
  <r>
    <d v="2021-03-15T02:55:39"/>
    <d v="2021-03-15T03:15:54"/>
    <s v="IP Address"/>
    <s v="5.2.130.169"/>
    <n v="100"/>
    <n v="1214"/>
    <s v="True"/>
    <d v="2021-03-15T03:15:56"/>
    <s v="R_12LmmBUNKuvBJC1"/>
    <s v=""/>
    <s v=""/>
    <s v="michelle_02030@yahoo.com"/>
    <s v=""/>
    <n v="44.429092407226563"/>
    <n v="26.100601196289063"/>
    <s v="email"/>
    <s v="RO"/>
    <x v="0"/>
    <x v="0"/>
    <x v="2"/>
    <x v="3"/>
    <x v="0"/>
    <x v="0"/>
    <x v="0"/>
    <x v="0"/>
    <x v="0"/>
    <x v="0"/>
    <x v="0"/>
    <x v="0"/>
    <x v="0"/>
    <x v="0"/>
    <x v="0"/>
    <x v="0"/>
    <x v="0"/>
    <x v="4"/>
    <x v="0"/>
    <x v="1"/>
    <x v="0"/>
    <s v="i) În foarte mare măsură"/>
    <s v=""/>
    <s v=""/>
    <s v=""/>
    <s v=""/>
    <s v=""/>
    <s v=""/>
    <s v=""/>
    <s v=""/>
    <s v=""/>
    <s v=""/>
    <s v=""/>
    <s v=""/>
    <s v=""/>
    <s v=""/>
    <s v=""/>
    <s v=""/>
    <s v=""/>
    <s v=""/>
    <s v=""/>
    <s v=""/>
    <s v=""/>
    <s v=""/>
    <s v=""/>
    <s v=""/>
    <x v="0"/>
    <x v="2"/>
    <x v="23"/>
    <x v="0"/>
    <x v="5"/>
    <x v="58"/>
    <x v="6"/>
    <x v="0"/>
    <x v="0"/>
    <x v="3"/>
    <x v="0"/>
    <x v="0"/>
  </r>
  <r>
    <d v="2021-02-26T11:43:29"/>
    <d v="2021-02-26T11:55:27"/>
    <s v="IP Address"/>
    <s v="79.115.25.65"/>
    <n v="100"/>
    <n v="717"/>
    <s v="True"/>
    <d v="2021-02-26T11:55:28"/>
    <s v="R_2ASuuusDhwyqEpT"/>
    <s v=""/>
    <s v=""/>
    <s v="kytypopescu@yahoo.com"/>
    <s v=""/>
    <n v="44.850006103515625"/>
    <n v="24.86669921875"/>
    <s v="email"/>
    <s v="RO"/>
    <x v="0"/>
    <x v="0"/>
    <x v="2"/>
    <x v="3"/>
    <x v="0"/>
    <x v="0"/>
    <x v="0"/>
    <x v="0"/>
    <x v="0"/>
    <x v="0"/>
    <x v="0"/>
    <x v="0"/>
    <x v="0"/>
    <x v="0"/>
    <x v="0"/>
    <x v="0"/>
    <x v="0"/>
    <x v="4"/>
    <x v="15"/>
    <x v="1"/>
    <x v="0"/>
    <s v="ii) În mare măsură"/>
    <s v=""/>
    <s v=""/>
    <s v=""/>
    <s v=""/>
    <s v=""/>
    <s v=""/>
    <s v=""/>
    <s v=""/>
    <s v=""/>
    <s v=""/>
    <s v=""/>
    <s v=""/>
    <s v=""/>
    <s v=""/>
    <s v=""/>
    <s v=""/>
    <s v=""/>
    <s v=""/>
    <s v=""/>
    <s v=""/>
    <s v=""/>
    <s v=""/>
    <s v=""/>
    <s v=""/>
    <x v="0"/>
    <x v="2"/>
    <x v="24"/>
    <x v="0"/>
    <x v="5"/>
    <x v="59"/>
    <x v="3"/>
    <x v="28"/>
    <x v="0"/>
    <x v="1"/>
    <x v="0"/>
    <x v="0"/>
  </r>
  <r>
    <d v="2021-03-10T11:36:10"/>
    <d v="2021-03-10T11:42:04"/>
    <s v="IP Address"/>
    <s v="213.233.88.175"/>
    <n v="100"/>
    <n v="354"/>
    <s v="True"/>
    <d v="2021-03-10T11:42:06"/>
    <s v="R_3jUIa39jIiB3xeh"/>
    <s v=""/>
    <s v=""/>
    <s v="dutu_sandica@yahoo.com"/>
    <s v=""/>
    <n v="44.391098022460938"/>
    <n v="26.12249755859375"/>
    <s v="email"/>
    <s v="RO"/>
    <x v="0"/>
    <x v="0"/>
    <x v="2"/>
    <x v="3"/>
    <x v="0"/>
    <x v="0"/>
    <x v="0"/>
    <x v="0"/>
    <x v="0"/>
    <x v="0"/>
    <x v="0"/>
    <x v="0"/>
    <x v="0"/>
    <x v="0"/>
    <x v="0"/>
    <x v="0"/>
    <x v="0"/>
    <x v="4"/>
    <x v="16"/>
    <x v="1"/>
    <x v="0"/>
    <s v="ii) În mare măsură"/>
    <s v=""/>
    <s v=""/>
    <s v=""/>
    <s v=""/>
    <s v=""/>
    <s v=""/>
    <s v=""/>
    <s v=""/>
    <s v=""/>
    <s v=""/>
    <s v=""/>
    <s v=""/>
    <s v=""/>
    <s v=""/>
    <s v=""/>
    <s v=""/>
    <s v=""/>
    <s v=""/>
    <s v=""/>
    <s v=""/>
    <s v=""/>
    <s v=""/>
    <s v=""/>
    <s v=""/>
    <x v="0"/>
    <x v="2"/>
    <x v="0"/>
    <x v="0"/>
    <x v="1"/>
    <x v="60"/>
    <x v="2"/>
    <x v="0"/>
    <x v="0"/>
    <x v="2"/>
    <x v="0"/>
    <x v="0"/>
  </r>
  <r>
    <d v="2021-03-11T02:02:35"/>
    <d v="2021-03-11T02:07:05"/>
    <s v="IP Address"/>
    <s v="85.120.75.140"/>
    <n v="100"/>
    <n v="269"/>
    <s v="True"/>
    <d v="2021-03-11T02:07:06"/>
    <s v="R_3JF17qHDrmJu6JD"/>
    <s v=""/>
    <s v=""/>
    <s v="gabriela.barbu@gov.ro"/>
    <s v=""/>
    <n v="44.429092407226563"/>
    <n v="26.100601196289063"/>
    <s v="email"/>
    <s v="RO"/>
    <x v="0"/>
    <x v="0"/>
    <x v="2"/>
    <x v="3"/>
    <x v="0"/>
    <x v="0"/>
    <x v="0"/>
    <x v="0"/>
    <x v="0"/>
    <x v="0"/>
    <x v="0"/>
    <x v="0"/>
    <x v="0"/>
    <x v="0"/>
    <x v="0"/>
    <x v="0"/>
    <x v="0"/>
    <x v="4"/>
    <x v="17"/>
    <x v="1"/>
    <x v="13"/>
    <s v="ii) În mare măsură"/>
    <s v=""/>
    <s v=""/>
    <s v=""/>
    <s v=""/>
    <s v=""/>
    <s v=""/>
    <s v=""/>
    <s v=""/>
    <s v=""/>
    <s v=""/>
    <s v=""/>
    <s v=""/>
    <s v=""/>
    <s v=""/>
    <s v=""/>
    <s v=""/>
    <s v=""/>
    <s v=""/>
    <s v=""/>
    <s v=""/>
    <s v=""/>
    <s v=""/>
    <s v=""/>
    <s v=""/>
    <x v="0"/>
    <x v="1"/>
    <x v="0"/>
    <x v="0"/>
    <x v="1"/>
    <x v="61"/>
    <x v="1"/>
    <x v="0"/>
    <x v="0"/>
    <x v="1"/>
    <x v="0"/>
    <x v="0"/>
  </r>
  <r>
    <d v="2021-03-11T02:29:49"/>
    <d v="2021-03-11T02:42:44"/>
    <s v="IP Address"/>
    <s v="81.196.159.129"/>
    <n v="100"/>
    <n v="775"/>
    <s v="True"/>
    <d v="2021-03-11T02:42:46"/>
    <s v="R_1jBW8kDriUBN5MP"/>
    <s v=""/>
    <s v=""/>
    <s v="cristina.anghel@calarasi.ro"/>
    <s v=""/>
    <n v="44.205093383789063"/>
    <n v="27.3135986328125"/>
    <s v="email"/>
    <s v="RO"/>
    <x v="0"/>
    <x v="0"/>
    <x v="2"/>
    <x v="3"/>
    <x v="0"/>
    <x v="0"/>
    <x v="0"/>
    <x v="0"/>
    <x v="0"/>
    <x v="0"/>
    <x v="0"/>
    <x v="0"/>
    <x v="0"/>
    <x v="0"/>
    <x v="0"/>
    <x v="0"/>
    <x v="0"/>
    <x v="4"/>
    <x v="18"/>
    <x v="1"/>
    <x v="14"/>
    <s v="ii) În mare măsură"/>
    <s v=""/>
    <s v=""/>
    <s v=""/>
    <s v=""/>
    <s v=""/>
    <s v=""/>
    <s v=""/>
    <s v=""/>
    <s v=""/>
    <s v=""/>
    <s v=""/>
    <s v=""/>
    <s v=""/>
    <s v=""/>
    <s v=""/>
    <s v=""/>
    <s v=""/>
    <s v=""/>
    <s v=""/>
    <s v=""/>
    <s v=""/>
    <s v=""/>
    <s v=""/>
    <s v=""/>
    <x v="0"/>
    <x v="2"/>
    <x v="25"/>
    <x v="0"/>
    <x v="1"/>
    <x v="62"/>
    <x v="1"/>
    <x v="0"/>
    <x v="0"/>
    <x v="1"/>
    <x v="0"/>
    <x v="0"/>
  </r>
  <r>
    <d v="2021-03-11T02:23:49"/>
    <d v="2021-03-11T03:18:49"/>
    <s v="IP Address"/>
    <s v="213.177.29.106"/>
    <n v="100"/>
    <n v="3300"/>
    <s v="True"/>
    <d v="2021-03-11T03:18:50"/>
    <s v="R_1rvIb8h4uYgve9n"/>
    <s v=""/>
    <s v=""/>
    <s v="aneta.gresoiu@anap.gov.ro"/>
    <s v=""/>
    <n v="45.166702270507813"/>
    <n v="28.800003051757813"/>
    <s v="email"/>
    <s v="RO"/>
    <x v="0"/>
    <x v="0"/>
    <x v="2"/>
    <x v="3"/>
    <x v="0"/>
    <x v="0"/>
    <x v="0"/>
    <x v="0"/>
    <x v="0"/>
    <x v="0"/>
    <x v="0"/>
    <x v="0"/>
    <x v="0"/>
    <x v="0"/>
    <x v="0"/>
    <x v="0"/>
    <x v="0"/>
    <x v="4"/>
    <x v="0"/>
    <x v="1"/>
    <x v="0"/>
    <s v="ii) În mare măsură"/>
    <s v=""/>
    <s v=""/>
    <s v=""/>
    <s v=""/>
    <s v=""/>
    <s v=""/>
    <s v=""/>
    <s v=""/>
    <s v=""/>
    <s v=""/>
    <s v=""/>
    <s v=""/>
    <s v=""/>
    <s v=""/>
    <s v=""/>
    <s v=""/>
    <s v=""/>
    <s v=""/>
    <s v=""/>
    <s v=""/>
    <s v=""/>
    <s v=""/>
    <s v=""/>
    <s v=""/>
    <x v="0"/>
    <x v="1"/>
    <x v="0"/>
    <x v="0"/>
    <x v="1"/>
    <x v="63"/>
    <x v="1"/>
    <x v="0"/>
    <x v="0"/>
    <x v="1"/>
    <x v="0"/>
    <x v="0"/>
  </r>
  <r>
    <d v="2021-02-25T06:29:52"/>
    <d v="2021-02-25T06:39:44"/>
    <s v="IP Address"/>
    <s v="89.35.192.238"/>
    <n v="100"/>
    <n v="591"/>
    <s v="True"/>
    <d v="2021-02-25T06:39:46"/>
    <s v="R_2attsg8KUakykwu"/>
    <s v=""/>
    <s v=""/>
    <s v="valeanu.doru@mmanpis.ro"/>
    <s v=""/>
    <n v="45.458694458007813"/>
    <n v="28.057998657226563"/>
    <s v="email"/>
    <s v="RO"/>
    <x v="0"/>
    <x v="0"/>
    <x v="2"/>
    <x v="10"/>
    <x v="0"/>
    <x v="0"/>
    <x v="0"/>
    <x v="0"/>
    <x v="0"/>
    <x v="0"/>
    <x v="0"/>
    <x v="0"/>
    <x v="0"/>
    <x v="0"/>
    <x v="0"/>
    <x v="0"/>
    <x v="0"/>
    <x v="4"/>
    <x v="19"/>
    <x v="2"/>
    <x v="15"/>
    <s v="i) În foarte mare măsură"/>
    <s v="Au crescut în mare măsură"/>
    <s v="abordarea cazuisticii neregulilor "/>
    <s v="În mare măsură"/>
    <s v="cunoasterea abordarii unor spete"/>
    <s v=""/>
    <s v=""/>
    <s v=""/>
    <s v=""/>
    <s v=""/>
    <s v=""/>
    <s v=""/>
    <s v=""/>
    <s v=""/>
    <s v=""/>
    <s v=""/>
    <s v=""/>
    <s v=""/>
    <s v=""/>
    <s v=""/>
    <s v=""/>
    <s v=""/>
    <s v=""/>
    <s v=""/>
    <s v=""/>
    <x v="0"/>
    <x v="1"/>
    <x v="0"/>
    <x v="0"/>
    <x v="1"/>
    <x v="64"/>
    <x v="3"/>
    <x v="29"/>
    <x v="0"/>
    <x v="4"/>
    <x v="0"/>
    <x v="13"/>
  </r>
  <r>
    <d v="2021-02-24T06:29:43"/>
    <d v="2021-02-24T06:33:31"/>
    <s v="IP Address"/>
    <s v="109.97.209.226"/>
    <n v="100"/>
    <n v="228"/>
    <s v="True"/>
    <d v="2021-02-24T06:33:33"/>
    <s v="R_3RxR0l8hDz79Gar"/>
    <s v=""/>
    <s v=""/>
    <s v="plesagica@yahoo.com"/>
    <s v=""/>
    <n v="45.753692626953125"/>
    <n v="21.225692749023438"/>
    <s v="email"/>
    <s v="RO"/>
    <x v="0"/>
    <x v="0"/>
    <x v="2"/>
    <x v="3"/>
    <x v="0"/>
    <x v="0"/>
    <x v="0"/>
    <x v="0"/>
    <x v="0"/>
    <x v="0"/>
    <x v="0"/>
    <x v="0"/>
    <x v="0"/>
    <x v="0"/>
    <x v="0"/>
    <x v="0"/>
    <x v="0"/>
    <x v="5"/>
    <x v="0"/>
    <x v="2"/>
    <x v="0"/>
    <s v="ii) În mare măsură"/>
    <s v=""/>
    <s v=""/>
    <s v=""/>
    <s v=""/>
    <s v=""/>
    <s v=""/>
    <s v=""/>
    <s v=""/>
    <s v=""/>
    <s v=""/>
    <s v=""/>
    <s v=""/>
    <s v=""/>
    <s v=""/>
    <s v=""/>
    <s v=""/>
    <s v=""/>
    <s v=""/>
    <s v=""/>
    <s v=""/>
    <s v=""/>
    <s v=""/>
    <s v=""/>
    <s v=""/>
    <x v="0"/>
    <x v="2"/>
    <x v="0"/>
    <x v="0"/>
    <x v="1"/>
    <x v="0"/>
    <x v="3"/>
    <x v="0"/>
    <x v="0"/>
    <x v="1"/>
    <x v="0"/>
    <x v="0"/>
  </r>
  <r>
    <d v="2021-02-24T06:45:10"/>
    <d v="2021-02-24T06:53:57"/>
    <s v="IP Address"/>
    <s v="92.114.93.130"/>
    <n v="100"/>
    <n v="527"/>
    <s v="True"/>
    <d v="2021-02-24T06:53:58"/>
    <s v="R_1g0jxlvQ3mbhTiO"/>
    <s v=""/>
    <s v=""/>
    <s v="andrus.robert.ciprian@gmail.com"/>
    <s v=""/>
    <n v="48.096603393554688"/>
    <n v="26.3739013671875"/>
    <s v="email"/>
    <s v="RO"/>
    <x v="0"/>
    <x v="0"/>
    <x v="2"/>
    <x v="3"/>
    <x v="0"/>
    <x v="0"/>
    <x v="0"/>
    <x v="0"/>
    <x v="0"/>
    <x v="0"/>
    <x v="0"/>
    <x v="0"/>
    <x v="0"/>
    <x v="0"/>
    <x v="0"/>
    <x v="0"/>
    <x v="0"/>
    <x v="5"/>
    <x v="0"/>
    <x v="2"/>
    <x v="0"/>
    <s v="ii) În mare măsură"/>
    <s v=""/>
    <s v=""/>
    <s v=""/>
    <s v=""/>
    <s v=""/>
    <s v=""/>
    <s v=""/>
    <s v=""/>
    <s v=""/>
    <s v=""/>
    <s v=""/>
    <s v=""/>
    <s v=""/>
    <s v=""/>
    <s v=""/>
    <s v=""/>
    <s v=""/>
    <s v=""/>
    <s v=""/>
    <s v=""/>
    <s v=""/>
    <s v=""/>
    <s v=""/>
    <s v=""/>
    <x v="0"/>
    <x v="1"/>
    <x v="0"/>
    <x v="0"/>
    <x v="1"/>
    <x v="0"/>
    <x v="3"/>
    <x v="0"/>
    <x v="0"/>
    <x v="3"/>
    <x v="0"/>
    <x v="0"/>
  </r>
  <r>
    <d v="2021-02-24T07:43:39"/>
    <d v="2021-02-24T07:47:03"/>
    <s v="IP Address"/>
    <s v="109.97.130.199"/>
    <n v="100"/>
    <n v="203"/>
    <s v="True"/>
    <d v="2021-02-24T07:47:03"/>
    <s v="R_1gMYVy4PDVYo0F0"/>
    <s v=""/>
    <s v=""/>
    <s v="valentina.maria.enache@drd.unibuc.ro"/>
    <s v=""/>
    <n v="44.983001708984375"/>
    <n v="25.64410400390625"/>
    <s v="email"/>
    <s v="RO"/>
    <x v="0"/>
    <x v="0"/>
    <x v="2"/>
    <x v="3"/>
    <x v="0"/>
    <x v="0"/>
    <x v="0"/>
    <x v="0"/>
    <x v="0"/>
    <x v="0"/>
    <x v="0"/>
    <x v="0"/>
    <x v="0"/>
    <x v="0"/>
    <x v="0"/>
    <x v="0"/>
    <x v="0"/>
    <x v="4"/>
    <x v="0"/>
    <x v="2"/>
    <x v="0"/>
    <s v="ii) În mare măsură"/>
    <s v=""/>
    <s v=""/>
    <s v=""/>
    <s v=""/>
    <s v=""/>
    <s v=""/>
    <s v=""/>
    <s v=""/>
    <s v=""/>
    <s v=""/>
    <s v=""/>
    <s v=""/>
    <s v=""/>
    <s v=""/>
    <s v=""/>
    <s v=""/>
    <s v=""/>
    <s v=""/>
    <s v=""/>
    <s v=""/>
    <s v=""/>
    <s v=""/>
    <s v=""/>
    <s v=""/>
    <x v="0"/>
    <x v="2"/>
    <x v="0"/>
    <x v="0"/>
    <x v="1"/>
    <x v="0"/>
    <x v="1"/>
    <x v="0"/>
    <x v="0"/>
    <x v="1"/>
    <x v="0"/>
    <x v="0"/>
  </r>
  <r>
    <d v="2021-02-24T11:16:25"/>
    <d v="2021-02-24T11:45:05"/>
    <s v="IP Address"/>
    <s v="86.120.243.123"/>
    <n v="100"/>
    <n v="1719"/>
    <s v="True"/>
    <d v="2021-02-24T11:45:06"/>
    <s v="R_1dLFrCA47IrGG9k"/>
    <s v=""/>
    <s v=""/>
    <s v="claudiuivan00@yahoo.com"/>
    <s v=""/>
    <n v="44.49560546875"/>
    <n v="26.053802490234375"/>
    <s v="email"/>
    <s v="RO"/>
    <x v="0"/>
    <x v="0"/>
    <x v="2"/>
    <x v="3"/>
    <x v="0"/>
    <x v="0"/>
    <x v="0"/>
    <x v="0"/>
    <x v="0"/>
    <x v="0"/>
    <x v="0"/>
    <x v="0"/>
    <x v="0"/>
    <x v="0"/>
    <x v="0"/>
    <x v="0"/>
    <x v="0"/>
    <x v="5"/>
    <x v="0"/>
    <x v="2"/>
    <x v="16"/>
    <s v="ii) În mare măsură"/>
    <s v=""/>
    <s v=""/>
    <s v=""/>
    <s v=""/>
    <s v=""/>
    <s v=""/>
    <s v=""/>
    <s v=""/>
    <s v=""/>
    <s v=""/>
    <s v=""/>
    <s v=""/>
    <s v=""/>
    <s v=""/>
    <s v=""/>
    <s v=""/>
    <s v=""/>
    <s v=""/>
    <s v=""/>
    <s v=""/>
    <s v=""/>
    <s v=""/>
    <s v=""/>
    <s v=""/>
    <x v="0"/>
    <x v="2"/>
    <x v="26"/>
    <x v="0"/>
    <x v="6"/>
    <x v="0"/>
    <x v="2"/>
    <x v="0"/>
    <x v="0"/>
    <x v="2"/>
    <x v="0"/>
    <x v="0"/>
  </r>
  <r>
    <d v="2021-02-25T00:18:33"/>
    <d v="2021-02-25T00:26:35"/>
    <s v="IP Address"/>
    <s v="193.231.176.6"/>
    <n v="100"/>
    <n v="482"/>
    <s v="True"/>
    <d v="2021-02-25T00:26:36"/>
    <s v="R_BG5qkTQ7WdLAUmd"/>
    <s v=""/>
    <s v=""/>
    <s v="catalina.ion@insse.ro"/>
    <s v=""/>
    <n v="44.429092407226563"/>
    <n v="26.100601196289063"/>
    <s v="email"/>
    <s v="RO"/>
    <x v="0"/>
    <x v="0"/>
    <x v="2"/>
    <x v="10"/>
    <x v="0"/>
    <x v="0"/>
    <x v="0"/>
    <x v="0"/>
    <x v="0"/>
    <x v="0"/>
    <x v="0"/>
    <x v="0"/>
    <x v="0"/>
    <x v="0"/>
    <x v="0"/>
    <x v="0"/>
    <x v="0"/>
    <x v="4"/>
    <x v="20"/>
    <x v="2"/>
    <x v="0"/>
    <s v="ii) În mare măsură"/>
    <s v="Au crescut în mare măsură"/>
    <s v="Am inteles mai bine legislatia  cu privire la domeniul prevenirii neregulilor si fraudei"/>
    <s v="În mare măsură"/>
    <s v=""/>
    <s v=""/>
    <s v=""/>
    <s v=""/>
    <s v=""/>
    <s v=""/>
    <s v=""/>
    <s v=""/>
    <s v=""/>
    <s v=""/>
    <s v=""/>
    <s v=""/>
    <s v=""/>
    <s v=""/>
    <s v=""/>
    <s v=""/>
    <s v=""/>
    <s v=""/>
    <s v=""/>
    <s v=""/>
    <s v=""/>
    <x v="0"/>
    <x v="2"/>
    <x v="27"/>
    <x v="0"/>
    <x v="1"/>
    <x v="0"/>
    <x v="3"/>
    <x v="0"/>
    <x v="0"/>
    <x v="3"/>
    <x v="0"/>
    <x v="0"/>
  </r>
  <r>
    <d v="2021-02-25T00:56:29"/>
    <d v="2021-02-25T01:07:13"/>
    <s v="IP Address"/>
    <s v="82.77.62.97"/>
    <n v="100"/>
    <n v="644"/>
    <s v="True"/>
    <d v="2021-02-25T01:07:14"/>
    <s v="R_3paIlRiIor9kJcI"/>
    <s v=""/>
    <s v=""/>
    <s v="aureliadumiter@gmail.com"/>
    <s v=""/>
    <n v="47.047103881835938"/>
    <n v="21.915695190429688"/>
    <s v="email"/>
    <s v="RO"/>
    <x v="0"/>
    <x v="0"/>
    <x v="2"/>
    <x v="3"/>
    <x v="0"/>
    <x v="0"/>
    <x v="0"/>
    <x v="0"/>
    <x v="0"/>
    <x v="0"/>
    <x v="0"/>
    <x v="0"/>
    <x v="0"/>
    <x v="0"/>
    <x v="0"/>
    <x v="0"/>
    <x v="0"/>
    <x v="4"/>
    <x v="21"/>
    <x v="2"/>
    <x v="6"/>
    <s v="ii) În mare măsură"/>
    <s v=""/>
    <s v=""/>
    <s v=""/>
    <s v=""/>
    <s v=""/>
    <s v=""/>
    <s v=""/>
    <s v=""/>
    <s v=""/>
    <s v=""/>
    <s v=""/>
    <s v=""/>
    <s v=""/>
    <s v=""/>
    <s v=""/>
    <s v=""/>
    <s v=""/>
    <s v=""/>
    <s v=""/>
    <s v=""/>
    <s v=""/>
    <s v=""/>
    <s v=""/>
    <s v=""/>
    <x v="0"/>
    <x v="4"/>
    <x v="0"/>
    <x v="0"/>
    <x v="1"/>
    <x v="30"/>
    <x v="1"/>
    <x v="0"/>
    <x v="0"/>
    <x v="3"/>
    <x v="0"/>
    <x v="0"/>
  </r>
  <r>
    <d v="2021-02-25T01:21:41"/>
    <d v="2021-02-25T01:24:28"/>
    <s v="IP Address"/>
    <s v="46.97.145.38"/>
    <n v="100"/>
    <n v="166"/>
    <s v="True"/>
    <d v="2021-02-25T01:24:29"/>
    <s v="R_2PCkhKV8sUD8lst"/>
    <s v=""/>
    <s v=""/>
    <s v="savaraducadan@yahoo.com"/>
    <s v=""/>
    <n v="45.149993896484375"/>
    <n v="26.833297729492188"/>
    <s v="email"/>
    <s v="RO"/>
    <x v="0"/>
    <x v="0"/>
    <x v="2"/>
    <x v="3"/>
    <x v="0"/>
    <x v="0"/>
    <x v="0"/>
    <x v="0"/>
    <x v="0"/>
    <x v="0"/>
    <x v="0"/>
    <x v="0"/>
    <x v="0"/>
    <x v="0"/>
    <x v="0"/>
    <x v="0"/>
    <x v="0"/>
    <x v="4"/>
    <x v="0"/>
    <x v="2"/>
    <x v="0"/>
    <s v="ii) În mare măsură"/>
    <s v=""/>
    <s v=""/>
    <s v=""/>
    <s v=""/>
    <s v=""/>
    <s v=""/>
    <s v=""/>
    <s v=""/>
    <s v=""/>
    <s v=""/>
    <s v=""/>
    <s v=""/>
    <s v=""/>
    <s v=""/>
    <s v=""/>
    <s v=""/>
    <s v=""/>
    <s v=""/>
    <s v=""/>
    <s v=""/>
    <s v=""/>
    <s v=""/>
    <s v=""/>
    <s v=""/>
    <x v="0"/>
    <x v="2"/>
    <x v="0"/>
    <x v="0"/>
    <x v="1"/>
    <x v="0"/>
    <x v="3"/>
    <x v="0"/>
    <x v="0"/>
    <x v="3"/>
    <x v="0"/>
    <x v="0"/>
  </r>
  <r>
    <d v="2021-02-25T02:24:27"/>
    <d v="2021-02-25T02:27:32"/>
    <s v="IP Address"/>
    <s v="109.100.183.26"/>
    <n v="100"/>
    <n v="184"/>
    <s v="True"/>
    <d v="2021-02-25T02:27:33"/>
    <s v="R_1IsbrW03xenpLNe"/>
    <s v=""/>
    <s v=""/>
    <s v="mirela.baluta@yahoo.com"/>
    <s v=""/>
    <n v="45.583297729492188"/>
    <n v="25.449996948242188"/>
    <s v="email"/>
    <s v="RO"/>
    <x v="0"/>
    <x v="0"/>
    <x v="2"/>
    <x v="3"/>
    <x v="0"/>
    <x v="0"/>
    <x v="0"/>
    <x v="0"/>
    <x v="0"/>
    <x v="0"/>
    <x v="0"/>
    <x v="0"/>
    <x v="0"/>
    <x v="0"/>
    <x v="0"/>
    <x v="0"/>
    <x v="0"/>
    <x v="4"/>
    <x v="0"/>
    <x v="2"/>
    <x v="0"/>
    <s v="ii) În mare măsură"/>
    <s v=""/>
    <s v=""/>
    <s v=""/>
    <s v=""/>
    <s v=""/>
    <s v=""/>
    <s v=""/>
    <s v=""/>
    <s v=""/>
    <s v=""/>
    <s v=""/>
    <s v=""/>
    <s v=""/>
    <s v=""/>
    <s v=""/>
    <s v=""/>
    <s v=""/>
    <s v=""/>
    <s v=""/>
    <s v=""/>
    <s v=""/>
    <s v=""/>
    <s v=""/>
    <s v=""/>
    <x v="0"/>
    <x v="2"/>
    <x v="0"/>
    <x v="0"/>
    <x v="1"/>
    <x v="0"/>
    <x v="3"/>
    <x v="0"/>
    <x v="0"/>
    <x v="3"/>
    <x v="0"/>
    <x v="0"/>
  </r>
  <r>
    <d v="2021-02-25T03:37:30"/>
    <d v="2021-02-25T03:40:56"/>
    <s v="IP Address"/>
    <s v="89.121.202.194"/>
    <n v="100"/>
    <n v="206"/>
    <s v="True"/>
    <d v="2021-02-25T03:40:58"/>
    <s v="R_AoYUmHPhc4g61rj"/>
    <s v=""/>
    <s v=""/>
    <s v="diviad_02@yahoo.com"/>
    <s v=""/>
    <n v="45.266693115234375"/>
    <n v="27.983306884765625"/>
    <s v="email"/>
    <s v="RO"/>
    <x v="0"/>
    <x v="0"/>
    <x v="2"/>
    <x v="10"/>
    <x v="0"/>
    <x v="0"/>
    <x v="0"/>
    <x v="0"/>
    <x v="0"/>
    <x v="0"/>
    <x v="0"/>
    <x v="0"/>
    <x v="0"/>
    <x v="0"/>
    <x v="0"/>
    <x v="0"/>
    <x v="0"/>
    <x v="4"/>
    <x v="22"/>
    <x v="2"/>
    <x v="0"/>
    <s v="ii) În mare măsură"/>
    <s v="Au crescut în mare măsură"/>
    <s v=""/>
    <s v="În mare măsură"/>
    <s v=""/>
    <s v=""/>
    <s v=""/>
    <s v=""/>
    <s v=""/>
    <s v=""/>
    <s v=""/>
    <s v=""/>
    <s v=""/>
    <s v=""/>
    <s v=""/>
    <s v=""/>
    <s v=""/>
    <s v=""/>
    <s v=""/>
    <s v=""/>
    <s v=""/>
    <s v=""/>
    <s v=""/>
    <s v=""/>
    <s v=""/>
    <x v="0"/>
    <x v="4"/>
    <x v="0"/>
    <x v="0"/>
    <x v="1"/>
    <x v="0"/>
    <x v="1"/>
    <x v="0"/>
    <x v="0"/>
    <x v="1"/>
    <x v="0"/>
    <x v="0"/>
  </r>
  <r>
    <d v="2021-02-26T01:33:30"/>
    <d v="2021-02-26T01:38:55"/>
    <s v="IP Address"/>
    <s v="89.35.192.238"/>
    <n v="100"/>
    <n v="325"/>
    <s v="True"/>
    <d v="2021-02-26T01:38:56"/>
    <s v="R_11jyaYczFbS3N1h"/>
    <s v=""/>
    <s v=""/>
    <s v="traian_belenesi@yahoo.com"/>
    <s v=""/>
    <n v="45.458694458007813"/>
    <n v="28.057998657226563"/>
    <s v="email"/>
    <s v="RO"/>
    <x v="0"/>
    <x v="0"/>
    <x v="2"/>
    <x v="3"/>
    <x v="0"/>
    <x v="0"/>
    <x v="0"/>
    <x v="0"/>
    <x v="0"/>
    <x v="0"/>
    <x v="0"/>
    <x v="0"/>
    <x v="0"/>
    <x v="0"/>
    <x v="0"/>
    <x v="0"/>
    <x v="0"/>
    <x v="4"/>
    <x v="23"/>
    <x v="2"/>
    <x v="17"/>
    <s v="ii) În mare măsură"/>
    <s v=""/>
    <s v=""/>
    <s v=""/>
    <s v=""/>
    <s v=""/>
    <s v=""/>
    <s v=""/>
    <s v=""/>
    <s v=""/>
    <s v=""/>
    <s v=""/>
    <s v=""/>
    <s v=""/>
    <s v=""/>
    <s v=""/>
    <s v=""/>
    <s v=""/>
    <s v=""/>
    <s v=""/>
    <s v=""/>
    <s v=""/>
    <s v=""/>
    <s v=""/>
    <s v=""/>
    <x v="0"/>
    <x v="1"/>
    <x v="0"/>
    <x v="0"/>
    <x v="2"/>
    <x v="0"/>
    <x v="1"/>
    <x v="0"/>
    <x v="0"/>
    <x v="1"/>
    <x v="0"/>
    <x v="0"/>
  </r>
  <r>
    <d v="2021-02-26T02:59:13"/>
    <d v="2021-02-26T03:05:01"/>
    <s v="IP Address"/>
    <s v="86.127.98.158"/>
    <n v="100"/>
    <n v="348"/>
    <s v="True"/>
    <d v="2021-02-26T03:05:02"/>
    <s v="R_3kBWr0CgrvCAOlN"/>
    <s v=""/>
    <s v=""/>
    <s v="mirela.andronache@primariacaracal.ro"/>
    <s v=""/>
    <n v="44.11669921875"/>
    <n v="24.350006103515625"/>
    <s v="email"/>
    <s v="RO"/>
    <x v="0"/>
    <x v="0"/>
    <x v="2"/>
    <x v="3"/>
    <x v="0"/>
    <x v="0"/>
    <x v="0"/>
    <x v="0"/>
    <x v="0"/>
    <x v="0"/>
    <x v="0"/>
    <x v="0"/>
    <x v="0"/>
    <x v="0"/>
    <x v="0"/>
    <x v="0"/>
    <x v="0"/>
    <x v="4"/>
    <x v="0"/>
    <x v="2"/>
    <x v="0"/>
    <s v="ii) În mare măsură"/>
    <s v=""/>
    <s v=""/>
    <s v=""/>
    <s v=""/>
    <s v=""/>
    <s v=""/>
    <s v=""/>
    <s v=""/>
    <s v=""/>
    <s v=""/>
    <s v=""/>
    <s v=""/>
    <s v=""/>
    <s v=""/>
    <s v=""/>
    <s v=""/>
    <s v=""/>
    <s v=""/>
    <s v=""/>
    <s v=""/>
    <s v=""/>
    <s v=""/>
    <s v=""/>
    <s v=""/>
    <x v="0"/>
    <x v="2"/>
    <x v="0"/>
    <x v="0"/>
    <x v="1"/>
    <x v="0"/>
    <x v="3"/>
    <x v="0"/>
    <x v="0"/>
    <x v="3"/>
    <x v="0"/>
    <x v="0"/>
  </r>
  <r>
    <d v="2021-02-28T23:23:44"/>
    <d v="2021-02-28T23:33:28"/>
    <s v="IP Address"/>
    <s v="213.177.4.234"/>
    <n v="100"/>
    <n v="584"/>
    <s v="True"/>
    <d v="2021-02-28T23:33:29"/>
    <s v="R_28O61s1LneDAhdL"/>
    <s v=""/>
    <s v=""/>
    <s v="gheorghe.tania@fonduri-ue.ro"/>
    <s v=""/>
    <n v="44.49560546875"/>
    <n v="26.053802490234375"/>
    <s v="email"/>
    <s v="RO"/>
    <x v="0"/>
    <x v="0"/>
    <x v="2"/>
    <x v="3"/>
    <x v="0"/>
    <x v="0"/>
    <x v="0"/>
    <x v="0"/>
    <x v="0"/>
    <x v="0"/>
    <x v="0"/>
    <x v="0"/>
    <x v="0"/>
    <x v="0"/>
    <x v="0"/>
    <x v="0"/>
    <x v="0"/>
    <x v="4"/>
    <x v="24"/>
    <x v="2"/>
    <x v="18"/>
    <s v="ii) În mare măsură"/>
    <s v=""/>
    <s v=""/>
    <s v=""/>
    <s v=""/>
    <s v=""/>
    <s v=""/>
    <s v=""/>
    <s v=""/>
    <s v=""/>
    <s v=""/>
    <s v=""/>
    <s v=""/>
    <s v=""/>
    <s v=""/>
    <s v=""/>
    <s v=""/>
    <s v=""/>
    <s v=""/>
    <s v=""/>
    <s v=""/>
    <s v=""/>
    <s v=""/>
    <s v=""/>
    <s v=""/>
    <x v="0"/>
    <x v="1"/>
    <x v="0"/>
    <x v="0"/>
    <x v="1"/>
    <x v="65"/>
    <x v="1"/>
    <x v="0"/>
    <x v="0"/>
    <x v="3"/>
    <x v="14"/>
    <x v="0"/>
  </r>
  <r>
    <d v="2021-03-01T06:39:33"/>
    <d v="2021-03-01T06:49:45"/>
    <s v="IP Address"/>
    <s v="79.118.154.9"/>
    <n v="100"/>
    <n v="611"/>
    <s v="True"/>
    <d v="2021-03-01T06:49:47"/>
    <s v="R_1PcIawHBhrYWydo"/>
    <s v=""/>
    <s v=""/>
    <s v="adrianapopescu@primariaslatina.ro"/>
    <s v=""/>
    <n v="44.433303833007813"/>
    <n v="24.36669921875"/>
    <s v="email"/>
    <s v="RO"/>
    <x v="0"/>
    <x v="0"/>
    <x v="2"/>
    <x v="10"/>
    <x v="0"/>
    <x v="0"/>
    <x v="0"/>
    <x v="0"/>
    <x v="0"/>
    <x v="0"/>
    <x v="0"/>
    <x v="0"/>
    <x v="0"/>
    <x v="0"/>
    <x v="0"/>
    <x v="0"/>
    <x v="0"/>
    <x v="4"/>
    <x v="0"/>
    <x v="2"/>
    <x v="0"/>
    <s v="ii) În mare măsură"/>
    <s v="Au crescut în mare măsură"/>
    <s v=""/>
    <s v="În mare măsură"/>
    <s v=""/>
    <s v=""/>
    <s v=""/>
    <s v=""/>
    <s v=""/>
    <s v=""/>
    <s v=""/>
    <s v=""/>
    <s v=""/>
    <s v=""/>
    <s v=""/>
    <s v=""/>
    <s v=""/>
    <s v=""/>
    <s v=""/>
    <s v=""/>
    <s v=""/>
    <s v=""/>
    <s v=""/>
    <s v=""/>
    <s v=""/>
    <x v="0"/>
    <x v="1"/>
    <x v="0"/>
    <x v="0"/>
    <x v="5"/>
    <x v="0"/>
    <x v="3"/>
    <x v="0"/>
    <x v="0"/>
    <x v="3"/>
    <x v="0"/>
    <x v="0"/>
  </r>
  <r>
    <d v="2021-02-24T06:16:54"/>
    <d v="2021-03-03T01:44:42"/>
    <s v="IP Address"/>
    <s v="5.2.214.252"/>
    <n v="100"/>
    <n v="588468"/>
    <s v="True"/>
    <d v="2021-03-03T01:44:43"/>
    <s v="R_DuEDkBuXzaVihBT"/>
    <s v=""/>
    <s v=""/>
    <s v="dorina.alecusan@primaria-avrig.ro"/>
    <s v=""/>
    <n v="45.798995971679688"/>
    <n v="24.14349365234375"/>
    <s v="email"/>
    <s v="RO"/>
    <x v="0"/>
    <x v="0"/>
    <x v="2"/>
    <x v="3"/>
    <x v="0"/>
    <x v="0"/>
    <x v="0"/>
    <x v="0"/>
    <x v="0"/>
    <x v="0"/>
    <x v="0"/>
    <x v="0"/>
    <x v="0"/>
    <x v="0"/>
    <x v="0"/>
    <x v="0"/>
    <x v="0"/>
    <x v="4"/>
    <x v="25"/>
    <x v="2"/>
    <x v="19"/>
    <s v="ii) În mare măsură"/>
    <s v=""/>
    <s v=""/>
    <s v=""/>
    <s v=""/>
    <s v=""/>
    <s v=""/>
    <s v=""/>
    <s v=""/>
    <s v=""/>
    <s v=""/>
    <s v=""/>
    <s v=""/>
    <s v=""/>
    <s v=""/>
    <s v=""/>
    <s v=""/>
    <s v=""/>
    <s v=""/>
    <s v=""/>
    <s v=""/>
    <s v=""/>
    <s v=""/>
    <s v=""/>
    <s v=""/>
    <x v="0"/>
    <x v="2"/>
    <x v="28"/>
    <x v="0"/>
    <x v="1"/>
    <x v="66"/>
    <x v="1"/>
    <x v="0"/>
    <x v="0"/>
    <x v="1"/>
    <x v="0"/>
    <x v="0"/>
  </r>
  <r>
    <d v="2021-02-24T06:19:16"/>
    <d v="2021-03-03T02:08:52"/>
    <s v="IP Address"/>
    <s v="217.156.52.251"/>
    <n v="100"/>
    <n v="589775"/>
    <s v="True"/>
    <d v="2021-03-03T02:08:52"/>
    <s v="R_2rVMzztfCTfbzLt"/>
    <s v=""/>
    <s v=""/>
    <s v="Stefania.Harlab.BV@anaf.ro"/>
    <s v=""/>
    <n v="44.402206420898438"/>
    <n v="26.062393188476563"/>
    <s v="email"/>
    <s v="RO"/>
    <x v="0"/>
    <x v="0"/>
    <x v="2"/>
    <x v="3"/>
    <x v="0"/>
    <x v="0"/>
    <x v="0"/>
    <x v="0"/>
    <x v="0"/>
    <x v="0"/>
    <x v="0"/>
    <x v="0"/>
    <x v="0"/>
    <x v="0"/>
    <x v="0"/>
    <x v="0"/>
    <x v="0"/>
    <x v="4"/>
    <x v="26"/>
    <x v="2"/>
    <x v="20"/>
    <s v="ii) În mare măsură"/>
    <s v=""/>
    <s v=""/>
    <s v=""/>
    <s v=""/>
    <s v=""/>
    <s v=""/>
    <s v=""/>
    <s v=""/>
    <s v=""/>
    <s v=""/>
    <s v=""/>
    <s v=""/>
    <s v=""/>
    <s v=""/>
    <s v=""/>
    <s v=""/>
    <s v=""/>
    <s v=""/>
    <s v=""/>
    <s v=""/>
    <s v=""/>
    <s v=""/>
    <s v=""/>
    <s v=""/>
    <x v="0"/>
    <x v="2"/>
    <x v="29"/>
    <x v="0"/>
    <x v="2"/>
    <x v="0"/>
    <x v="1"/>
    <x v="0"/>
    <x v="0"/>
    <x v="4"/>
    <x v="0"/>
    <x v="14"/>
  </r>
  <r>
    <d v="2021-02-24T07:01:53"/>
    <d v="2021-02-24T07:14:52"/>
    <s v="IP Address"/>
    <s v="85.120.159.1"/>
    <n v="84"/>
    <n v="778"/>
    <s v="False"/>
    <d v="2021-03-03T07:14:54"/>
    <s v="R_2cjSzM5AtLMHOCi"/>
    <s v=""/>
    <s v=""/>
    <s v="liviu.dirlescu@mdrap.ro"/>
    <s v=""/>
    <s v=""/>
    <s v=""/>
    <s v="email"/>
    <s v="RO"/>
    <x v="0"/>
    <x v="0"/>
    <x v="2"/>
    <x v="3"/>
    <x v="0"/>
    <x v="0"/>
    <x v="0"/>
    <x v="0"/>
    <x v="0"/>
    <x v="0"/>
    <x v="0"/>
    <x v="0"/>
    <x v="0"/>
    <x v="0"/>
    <x v="0"/>
    <x v="0"/>
    <x v="0"/>
    <x v="5"/>
    <x v="0"/>
    <x v="2"/>
    <x v="0"/>
    <s v="ii) În mare măsură"/>
    <s v=""/>
    <s v=""/>
    <s v=""/>
    <s v=""/>
    <s v=""/>
    <s v=""/>
    <s v=""/>
    <s v=""/>
    <s v=""/>
    <s v=""/>
    <s v=""/>
    <s v=""/>
    <s v=""/>
    <s v=""/>
    <s v=""/>
    <s v=""/>
    <s v=""/>
    <s v=""/>
    <s v=""/>
    <s v=""/>
    <s v=""/>
    <s v=""/>
    <s v=""/>
    <s v=""/>
    <x v="0"/>
    <x v="1"/>
    <x v="0"/>
    <x v="0"/>
    <x v="0"/>
    <x v="0"/>
    <x v="0"/>
    <x v="0"/>
    <x v="0"/>
    <x v="0"/>
    <x v="0"/>
    <x v="0"/>
  </r>
  <r>
    <d v="2021-03-05T04:17:13"/>
    <d v="2021-03-05T04:25:13"/>
    <s v="IP Address"/>
    <s v="37.251.220.126"/>
    <n v="100"/>
    <n v="480"/>
    <s v="True"/>
    <d v="2021-03-05T04:25:16"/>
    <s v="R_AccFSymhuvzY1gt"/>
    <s v=""/>
    <s v=""/>
    <s v="cojocarubogdan_is@yahoo.com"/>
    <s v=""/>
    <n v="47.166702270507813"/>
    <n v="27.600006103515625"/>
    <s v="email"/>
    <s v="RO"/>
    <x v="0"/>
    <x v="0"/>
    <x v="2"/>
    <x v="3"/>
    <x v="0"/>
    <x v="0"/>
    <x v="0"/>
    <x v="0"/>
    <x v="0"/>
    <x v="0"/>
    <x v="0"/>
    <x v="0"/>
    <x v="0"/>
    <x v="0"/>
    <x v="0"/>
    <x v="0"/>
    <x v="0"/>
    <x v="4"/>
    <x v="27"/>
    <x v="2"/>
    <x v="21"/>
    <s v="ii) În mare măsură"/>
    <s v=""/>
    <s v=""/>
    <s v=""/>
    <s v=""/>
    <s v=""/>
    <s v=""/>
    <s v=""/>
    <s v=""/>
    <s v=""/>
    <s v=""/>
    <s v=""/>
    <s v=""/>
    <s v=""/>
    <s v=""/>
    <s v=""/>
    <s v=""/>
    <s v=""/>
    <s v=""/>
    <s v=""/>
    <s v=""/>
    <s v=""/>
    <s v=""/>
    <s v=""/>
    <s v=""/>
    <x v="0"/>
    <x v="2"/>
    <x v="30"/>
    <x v="0"/>
    <x v="1"/>
    <x v="67"/>
    <x v="3"/>
    <x v="30"/>
    <x v="0"/>
    <x v="3"/>
    <x v="15"/>
    <x v="0"/>
  </r>
  <r>
    <d v="2021-03-10T06:13:05"/>
    <d v="2021-03-10T06:16:14"/>
    <s v="IP Address"/>
    <s v="89.121.192.37"/>
    <n v="100"/>
    <n v="188"/>
    <s v="True"/>
    <d v="2021-03-10T06:16:15"/>
    <s v="R_Zl2HpOf6Ocyymxb"/>
    <s v=""/>
    <s v=""/>
    <s v="primaria_darmanesti@yahoo.com"/>
    <s v=""/>
    <n v="46.475997924804688"/>
    <n v="26.483596801757813"/>
    <s v="email"/>
    <s v="RO"/>
    <x v="0"/>
    <x v="0"/>
    <x v="2"/>
    <x v="3"/>
    <x v="0"/>
    <x v="0"/>
    <x v="0"/>
    <x v="0"/>
    <x v="0"/>
    <x v="0"/>
    <x v="0"/>
    <x v="0"/>
    <x v="0"/>
    <x v="0"/>
    <x v="0"/>
    <x v="0"/>
    <x v="0"/>
    <x v="4"/>
    <x v="0"/>
    <x v="2"/>
    <x v="0"/>
    <s v="ii) În mare măsură"/>
    <s v=""/>
    <s v=""/>
    <s v=""/>
    <s v=""/>
    <s v=""/>
    <s v=""/>
    <s v=""/>
    <s v=""/>
    <s v=""/>
    <s v=""/>
    <s v=""/>
    <s v=""/>
    <s v=""/>
    <s v=""/>
    <s v=""/>
    <s v=""/>
    <s v=""/>
    <s v=""/>
    <s v=""/>
    <s v=""/>
    <s v=""/>
    <s v=""/>
    <s v=""/>
    <s v=""/>
    <x v="0"/>
    <x v="2"/>
    <x v="0"/>
    <x v="0"/>
    <x v="1"/>
    <x v="0"/>
    <x v="3"/>
    <x v="0"/>
    <x v="0"/>
    <x v="3"/>
    <x v="0"/>
    <x v="0"/>
  </r>
  <r>
    <d v="2021-03-10T06:05:23"/>
    <d v="2021-03-10T06:24:11"/>
    <s v="IP Address"/>
    <s v="213.177.24.82"/>
    <n v="100"/>
    <n v="1127"/>
    <s v="True"/>
    <d v="2021-03-10T06:24:12"/>
    <s v="R_2QntAC7nGbXXRbs"/>
    <s v=""/>
    <s v=""/>
    <s v="cristina.patache@anfp.gov.ro"/>
    <s v=""/>
    <n v="47.166702270507813"/>
    <n v="27.600006103515625"/>
    <s v="email"/>
    <s v="RO"/>
    <x v="0"/>
    <x v="0"/>
    <x v="2"/>
    <x v="25"/>
    <x v="0"/>
    <x v="0"/>
    <x v="0"/>
    <x v="0"/>
    <x v="0"/>
    <x v="0"/>
    <x v="0"/>
    <x v="0"/>
    <x v="0"/>
    <x v="0"/>
    <x v="0"/>
    <x v="0"/>
    <x v="0"/>
    <x v="4"/>
    <x v="28"/>
    <x v="2"/>
    <x v="22"/>
    <s v="ii) În mare măsură"/>
    <s v=""/>
    <s v=""/>
    <s v=""/>
    <s v=""/>
    <s v="Au crescut în mare măsură"/>
    <s v=" nu am mai primit solicitari de clarificari la rapoartele de progres transmise"/>
    <s v="În mare măsură"/>
    <s v="prin clarificarea categoriilor de informatii care trebuie completate la sectiunile descriere activități și rezultate. "/>
    <s v="În mare măsură"/>
    <s v=""/>
    <s v=""/>
    <s v=""/>
    <s v=""/>
    <s v=""/>
    <s v=""/>
    <s v=""/>
    <s v=""/>
    <s v=""/>
    <s v=""/>
    <s v=""/>
    <s v=""/>
    <s v=""/>
    <s v=""/>
    <s v=""/>
    <x v="0"/>
    <x v="4"/>
    <x v="0"/>
    <x v="0"/>
    <x v="5"/>
    <x v="68"/>
    <x v="3"/>
    <x v="31"/>
    <x v="0"/>
    <x v="2"/>
    <x v="0"/>
    <x v="0"/>
  </r>
  <r>
    <d v="2021-03-10T06:48:36"/>
    <d v="2021-03-10T06:52:07"/>
    <s v="IP Address"/>
    <s v="213.177.0.78"/>
    <n v="100"/>
    <n v="211"/>
    <s v="True"/>
    <d v="2021-03-10T06:52:09"/>
    <s v="R_pSEG8Bv3zlfqBBD"/>
    <s v=""/>
    <s v=""/>
    <s v="dan.trasnea@cnsc.ro"/>
    <s v=""/>
    <n v="44.402206420898438"/>
    <n v="26.062393188476563"/>
    <s v="email"/>
    <s v="RO"/>
    <x v="0"/>
    <x v="0"/>
    <x v="2"/>
    <x v="3"/>
    <x v="0"/>
    <x v="0"/>
    <x v="0"/>
    <x v="0"/>
    <x v="0"/>
    <x v="0"/>
    <x v="0"/>
    <x v="0"/>
    <x v="0"/>
    <x v="0"/>
    <x v="0"/>
    <x v="0"/>
    <x v="0"/>
    <x v="4"/>
    <x v="0"/>
    <x v="2"/>
    <x v="0"/>
    <s v="ii) În mare măsură"/>
    <s v=""/>
    <s v=""/>
    <s v=""/>
    <s v=""/>
    <s v=""/>
    <s v=""/>
    <s v=""/>
    <s v=""/>
    <s v=""/>
    <s v=""/>
    <s v=""/>
    <s v=""/>
    <s v=""/>
    <s v=""/>
    <s v=""/>
    <s v=""/>
    <s v=""/>
    <s v=""/>
    <s v=""/>
    <s v=""/>
    <s v=""/>
    <s v=""/>
    <s v=""/>
    <s v=""/>
    <x v="0"/>
    <x v="1"/>
    <x v="0"/>
    <x v="0"/>
    <x v="2"/>
    <x v="0"/>
    <x v="3"/>
    <x v="0"/>
    <x v="0"/>
    <x v="3"/>
    <x v="0"/>
    <x v="0"/>
  </r>
  <r>
    <d v="2021-03-10T06:37:18"/>
    <d v="2021-03-10T06:59:07"/>
    <s v="IP Address"/>
    <s v="89.165.171.130"/>
    <n v="100"/>
    <n v="1308"/>
    <s v="True"/>
    <d v="2021-03-10T06:59:09"/>
    <s v="R_3DhGLjuEPv10qyH"/>
    <s v=""/>
    <s v=""/>
    <s v="rodica.stoica@municipiulslobozia.ro"/>
    <s v=""/>
    <n v="44.560592651367188"/>
    <n v="27.372604370117188"/>
    <s v="email"/>
    <s v="RO"/>
    <x v="0"/>
    <x v="0"/>
    <x v="2"/>
    <x v="10"/>
    <x v="0"/>
    <x v="0"/>
    <x v="0"/>
    <x v="0"/>
    <x v="0"/>
    <x v="0"/>
    <x v="0"/>
    <x v="0"/>
    <x v="0"/>
    <x v="0"/>
    <x v="0"/>
    <x v="0"/>
    <x v="0"/>
    <x v="4"/>
    <x v="0"/>
    <x v="2"/>
    <x v="0"/>
    <s v="ii) În mare măsură"/>
    <s v="Au crescut în mare măsură"/>
    <s v=""/>
    <s v="În mare măsură"/>
    <s v=""/>
    <s v=""/>
    <s v=""/>
    <s v=""/>
    <s v=""/>
    <s v=""/>
    <s v=""/>
    <s v=""/>
    <s v=""/>
    <s v=""/>
    <s v=""/>
    <s v=""/>
    <s v=""/>
    <s v=""/>
    <s v=""/>
    <s v=""/>
    <s v=""/>
    <s v=""/>
    <s v=""/>
    <s v=""/>
    <s v=""/>
    <x v="0"/>
    <x v="1"/>
    <x v="0"/>
    <x v="0"/>
    <x v="1"/>
    <x v="0"/>
    <x v="3"/>
    <x v="0"/>
    <x v="0"/>
    <x v="3"/>
    <x v="0"/>
    <x v="0"/>
  </r>
  <r>
    <d v="2021-03-10T07:29:54"/>
    <d v="2021-03-10T07:32:16"/>
    <s v="IP Address"/>
    <s v="86.121.26.90"/>
    <n v="100"/>
    <n v="142"/>
    <s v="True"/>
    <d v="2021-03-10T07:32:17"/>
    <s v="R_3FRQGHwbO4MkhZw"/>
    <s v=""/>
    <s v=""/>
    <s v="stefana_dinu@yahoo.com"/>
    <s v=""/>
    <n v="44.420501708984375"/>
    <n v="26.16900634765625"/>
    <s v="email"/>
    <s v="RO"/>
    <x v="0"/>
    <x v="0"/>
    <x v="2"/>
    <x v="3"/>
    <x v="0"/>
    <x v="0"/>
    <x v="0"/>
    <x v="0"/>
    <x v="0"/>
    <x v="0"/>
    <x v="0"/>
    <x v="0"/>
    <x v="0"/>
    <x v="0"/>
    <x v="0"/>
    <x v="0"/>
    <x v="0"/>
    <x v="4"/>
    <x v="0"/>
    <x v="2"/>
    <x v="0"/>
    <s v="ii) În mare măsură"/>
    <s v=""/>
    <s v=""/>
    <s v=""/>
    <s v=""/>
    <s v=""/>
    <s v=""/>
    <s v=""/>
    <s v=""/>
    <s v=""/>
    <s v=""/>
    <s v=""/>
    <s v=""/>
    <s v=""/>
    <s v=""/>
    <s v=""/>
    <s v=""/>
    <s v=""/>
    <s v=""/>
    <s v=""/>
    <s v=""/>
    <s v=""/>
    <s v=""/>
    <s v=""/>
    <s v=""/>
    <x v="0"/>
    <x v="2"/>
    <x v="0"/>
    <x v="0"/>
    <x v="1"/>
    <x v="0"/>
    <x v="3"/>
    <x v="0"/>
    <x v="0"/>
    <x v="3"/>
    <x v="0"/>
    <x v="0"/>
  </r>
  <r>
    <d v="2021-03-10T07:51:36"/>
    <d v="2021-03-10T07:55:56"/>
    <s v="IP Address"/>
    <s v="94.52.214.84"/>
    <n v="100"/>
    <n v="260"/>
    <s v="True"/>
    <d v="2021-03-10T07:55:59"/>
    <s v="R_TnsI8Q38fdFBIWJ"/>
    <s v=""/>
    <s v=""/>
    <s v="oana_pop15@yahoo.com"/>
    <s v=""/>
    <n v="47.261398315429688"/>
    <n v="23.262405395507813"/>
    <s v="email"/>
    <s v="RO"/>
    <x v="0"/>
    <x v="0"/>
    <x v="2"/>
    <x v="3"/>
    <x v="0"/>
    <x v="0"/>
    <x v="0"/>
    <x v="0"/>
    <x v="0"/>
    <x v="0"/>
    <x v="0"/>
    <x v="0"/>
    <x v="0"/>
    <x v="0"/>
    <x v="0"/>
    <x v="0"/>
    <x v="0"/>
    <x v="4"/>
    <x v="29"/>
    <x v="2"/>
    <x v="0"/>
    <s v="ii) În mare măsură"/>
    <s v=""/>
    <s v=""/>
    <s v=""/>
    <s v=""/>
    <s v=""/>
    <s v=""/>
    <s v=""/>
    <s v=""/>
    <s v=""/>
    <s v=""/>
    <s v=""/>
    <s v=""/>
    <s v=""/>
    <s v=""/>
    <s v=""/>
    <s v=""/>
    <s v=""/>
    <s v=""/>
    <s v=""/>
    <s v=""/>
    <s v=""/>
    <s v=""/>
    <s v=""/>
    <s v=""/>
    <x v="0"/>
    <x v="4"/>
    <x v="0"/>
    <x v="0"/>
    <x v="1"/>
    <x v="0"/>
    <x v="3"/>
    <x v="0"/>
    <x v="0"/>
    <x v="3"/>
    <x v="0"/>
    <x v="0"/>
  </r>
  <r>
    <d v="2021-03-10T07:45:15"/>
    <d v="2021-03-10T07:57:21"/>
    <s v="IP Address"/>
    <s v="213.177.4.234"/>
    <n v="100"/>
    <n v="726"/>
    <s v="True"/>
    <d v="2021-03-10T07:57:22"/>
    <s v="R_3oBKHNl3ZSyZYf6"/>
    <s v=""/>
    <s v=""/>
    <s v="corina.roman@fonduri-ue.ro"/>
    <s v=""/>
    <n v="44.429092407226563"/>
    <n v="26.100601196289063"/>
    <s v="email"/>
    <s v="RO"/>
    <x v="0"/>
    <x v="0"/>
    <x v="2"/>
    <x v="14"/>
    <x v="0"/>
    <x v="0"/>
    <x v="0"/>
    <x v="0"/>
    <x v="0"/>
    <x v="0"/>
    <x v="0"/>
    <x v="0"/>
    <x v="0"/>
    <x v="0"/>
    <x v="0"/>
    <x v="0"/>
    <x v="0"/>
    <x v="5"/>
    <x v="30"/>
    <x v="2"/>
    <x v="23"/>
    <s v="ii) În mare măsură"/>
    <s v=""/>
    <s v=""/>
    <s v=""/>
    <s v=""/>
    <s v="Au crescut în mare măsură"/>
    <s v="CR si RP fara clarificari"/>
    <s v="În foarte mare măsură"/>
    <s v="CR si RP fara clarificari"/>
    <s v="În foarte mare măsură"/>
    <s v=""/>
    <s v=""/>
    <s v=""/>
    <s v=""/>
    <s v=""/>
    <s v=""/>
    <s v=""/>
    <s v=""/>
    <s v=""/>
    <s v=""/>
    <s v=""/>
    <s v=""/>
    <s v=""/>
    <s v=""/>
    <s v=""/>
    <x v="0"/>
    <x v="2"/>
    <x v="31"/>
    <x v="0"/>
    <x v="5"/>
    <x v="69"/>
    <x v="2"/>
    <x v="0"/>
    <x v="0"/>
    <x v="2"/>
    <x v="0"/>
    <x v="0"/>
  </r>
  <r>
    <d v="2021-03-10T08:34:31"/>
    <d v="2021-03-10T08:46:45"/>
    <s v="IP Address"/>
    <s v="79.118.201.10"/>
    <n v="100"/>
    <n v="733"/>
    <s v="True"/>
    <d v="2021-03-10T08:46:46"/>
    <s v="R_Z4evFqN2OL3Ui4x"/>
    <s v=""/>
    <s v=""/>
    <s v="nicolaeiorga71@gmail.com"/>
    <s v=""/>
    <n v="44.850006103515625"/>
    <n v="24.86669921875"/>
    <s v="email"/>
    <s v="RO"/>
    <x v="0"/>
    <x v="0"/>
    <x v="2"/>
    <x v="3"/>
    <x v="0"/>
    <x v="0"/>
    <x v="0"/>
    <x v="0"/>
    <x v="0"/>
    <x v="0"/>
    <x v="0"/>
    <x v="0"/>
    <x v="0"/>
    <x v="0"/>
    <x v="0"/>
    <x v="0"/>
    <x v="0"/>
    <x v="4"/>
    <x v="31"/>
    <x v="2"/>
    <x v="0"/>
    <s v="ii) În mare măsură"/>
    <s v=""/>
    <s v=""/>
    <s v=""/>
    <s v=""/>
    <s v=""/>
    <s v=""/>
    <s v=""/>
    <s v=""/>
    <s v=""/>
    <s v=""/>
    <s v=""/>
    <s v=""/>
    <s v=""/>
    <s v=""/>
    <s v=""/>
    <s v=""/>
    <s v=""/>
    <s v=""/>
    <s v=""/>
    <s v=""/>
    <s v=""/>
    <s v=""/>
    <s v=""/>
    <s v=""/>
    <x v="0"/>
    <x v="4"/>
    <x v="0"/>
    <x v="0"/>
    <x v="1"/>
    <x v="70"/>
    <x v="5"/>
    <x v="0"/>
    <x v="0"/>
    <x v="1"/>
    <x v="0"/>
    <x v="0"/>
  </r>
  <r>
    <d v="2021-03-10T09:54:27"/>
    <d v="2021-03-10T09:59:54"/>
    <s v="IP Address"/>
    <s v="86.124.219.88"/>
    <n v="100"/>
    <n v="326"/>
    <s v="True"/>
    <d v="2021-03-10T09:59:55"/>
    <s v="R_1FrX9nZ730CdIuw"/>
    <s v=""/>
    <s v=""/>
    <s v="pirvusimona28@gmail.com"/>
    <s v=""/>
    <n v="44.3179931640625"/>
    <n v="23.796600341796875"/>
    <s v="email"/>
    <s v="RO"/>
    <x v="0"/>
    <x v="0"/>
    <x v="2"/>
    <x v="3"/>
    <x v="0"/>
    <x v="0"/>
    <x v="0"/>
    <x v="0"/>
    <x v="0"/>
    <x v="0"/>
    <x v="0"/>
    <x v="0"/>
    <x v="0"/>
    <x v="0"/>
    <x v="0"/>
    <x v="0"/>
    <x v="0"/>
    <x v="4"/>
    <x v="32"/>
    <x v="2"/>
    <x v="0"/>
    <s v="ii) În mare măsură"/>
    <s v=""/>
    <s v=""/>
    <s v=""/>
    <s v=""/>
    <s v=""/>
    <s v=""/>
    <s v=""/>
    <s v=""/>
    <s v=""/>
    <s v=""/>
    <s v=""/>
    <s v=""/>
    <s v=""/>
    <s v=""/>
    <s v=""/>
    <s v=""/>
    <s v=""/>
    <s v=""/>
    <s v=""/>
    <s v=""/>
    <s v=""/>
    <s v=""/>
    <s v=""/>
    <s v=""/>
    <x v="0"/>
    <x v="1"/>
    <x v="0"/>
    <x v="0"/>
    <x v="1"/>
    <x v="0"/>
    <x v="3"/>
    <x v="0"/>
    <x v="0"/>
    <x v="1"/>
    <x v="0"/>
    <x v="0"/>
  </r>
  <r>
    <d v="2021-03-10T12:02:08"/>
    <d v="2021-03-10T12:24:34"/>
    <s v="IP Address"/>
    <s v="109.103.198.200"/>
    <n v="100"/>
    <n v="1346"/>
    <s v="True"/>
    <d v="2021-03-10T12:24:36"/>
    <s v="R_1QfiUFrmtVZpWFJ"/>
    <s v=""/>
    <s v=""/>
    <s v="ciubotaru.cristian@ymail.com"/>
    <s v=""/>
    <n v="47.666702270507813"/>
    <n v="23.86669921875"/>
    <s v="email"/>
    <s v="RO"/>
    <x v="0"/>
    <x v="0"/>
    <x v="2"/>
    <x v="3"/>
    <x v="0"/>
    <x v="0"/>
    <x v="0"/>
    <x v="0"/>
    <x v="0"/>
    <x v="0"/>
    <x v="0"/>
    <x v="0"/>
    <x v="0"/>
    <x v="0"/>
    <x v="0"/>
    <x v="0"/>
    <x v="0"/>
    <x v="4"/>
    <x v="33"/>
    <x v="2"/>
    <x v="24"/>
    <s v="ii) În mare măsură"/>
    <s v=""/>
    <s v=""/>
    <s v=""/>
    <s v=""/>
    <s v=""/>
    <s v=""/>
    <s v=""/>
    <s v=""/>
    <s v=""/>
    <s v=""/>
    <s v=""/>
    <s v=""/>
    <s v=""/>
    <s v=""/>
    <s v=""/>
    <s v=""/>
    <s v=""/>
    <s v=""/>
    <s v=""/>
    <s v=""/>
    <s v=""/>
    <s v=""/>
    <s v=""/>
    <s v=""/>
    <x v="0"/>
    <x v="2"/>
    <x v="32"/>
    <x v="0"/>
    <x v="5"/>
    <x v="71"/>
    <x v="1"/>
    <x v="0"/>
    <x v="0"/>
    <x v="4"/>
    <x v="0"/>
    <x v="15"/>
  </r>
  <r>
    <d v="2021-03-10T23:43:20"/>
    <d v="2021-03-10T23:53:11"/>
    <s v="IP Address"/>
    <s v="79.118.154.9"/>
    <n v="100"/>
    <n v="591"/>
    <s v="True"/>
    <d v="2021-03-10T23:53:12"/>
    <s v="R_2CsqYR3iyHknEBm"/>
    <s v=""/>
    <s v=""/>
    <s v="mariamilitaru@primariaslatina.ro"/>
    <s v=""/>
    <n v="44.433303833007813"/>
    <n v="24.36669921875"/>
    <s v="email"/>
    <s v="RO"/>
    <x v="0"/>
    <x v="0"/>
    <x v="2"/>
    <x v="10"/>
    <x v="0"/>
    <x v="0"/>
    <x v="0"/>
    <x v="0"/>
    <x v="0"/>
    <x v="0"/>
    <x v="0"/>
    <x v="0"/>
    <x v="0"/>
    <x v="0"/>
    <x v="0"/>
    <x v="0"/>
    <x v="0"/>
    <x v="4"/>
    <x v="0"/>
    <x v="2"/>
    <x v="0"/>
    <s v="ii) În mare măsură"/>
    <s v="Au crescut în mare măsură"/>
    <s v=""/>
    <s v="În mare măsură"/>
    <s v=""/>
    <s v=""/>
    <s v=""/>
    <s v=""/>
    <s v=""/>
    <s v=""/>
    <s v=""/>
    <s v=""/>
    <s v=""/>
    <s v=""/>
    <s v=""/>
    <s v=""/>
    <s v=""/>
    <s v=""/>
    <s v=""/>
    <s v=""/>
    <s v=""/>
    <s v=""/>
    <s v=""/>
    <s v=""/>
    <s v=""/>
    <x v="0"/>
    <x v="2"/>
    <x v="0"/>
    <x v="0"/>
    <x v="1"/>
    <x v="72"/>
    <x v="3"/>
    <x v="0"/>
    <x v="0"/>
    <x v="1"/>
    <x v="0"/>
    <x v="0"/>
  </r>
  <r>
    <d v="2021-03-10T23:38:38"/>
    <d v="2021-03-11T00:12:00"/>
    <s v="IP Address"/>
    <s v="109.98.59.210"/>
    <n v="100"/>
    <n v="2002"/>
    <s v="True"/>
    <d v="2021-03-11T00:12:01"/>
    <s v="R_5ywsHXPpe4E5mSJ"/>
    <s v=""/>
    <s v=""/>
    <s v="ionuram@yahoo.com"/>
    <s v=""/>
    <n v="46.25"/>
    <n v="26.75"/>
    <s v="email"/>
    <s v="RO"/>
    <x v="0"/>
    <x v="0"/>
    <x v="2"/>
    <x v="3"/>
    <x v="0"/>
    <x v="0"/>
    <x v="0"/>
    <x v="0"/>
    <x v="0"/>
    <x v="0"/>
    <x v="0"/>
    <x v="0"/>
    <x v="0"/>
    <x v="0"/>
    <x v="0"/>
    <x v="0"/>
    <x v="0"/>
    <x v="4"/>
    <x v="34"/>
    <x v="2"/>
    <x v="25"/>
    <s v="ii) În mare măsură"/>
    <s v=""/>
    <s v=""/>
    <s v=""/>
    <s v=""/>
    <s v=""/>
    <s v=""/>
    <s v=""/>
    <s v=""/>
    <s v=""/>
    <s v=""/>
    <s v=""/>
    <s v=""/>
    <s v=""/>
    <s v=""/>
    <s v=""/>
    <s v=""/>
    <s v=""/>
    <s v=""/>
    <s v=""/>
    <s v=""/>
    <s v=""/>
    <s v=""/>
    <s v=""/>
    <s v=""/>
    <x v="0"/>
    <x v="2"/>
    <x v="33"/>
    <x v="0"/>
    <x v="1"/>
    <x v="73"/>
    <x v="1"/>
    <x v="0"/>
    <x v="0"/>
    <x v="1"/>
    <x v="0"/>
    <x v="0"/>
  </r>
  <r>
    <d v="2021-03-11T00:10:33"/>
    <d v="2021-03-11T00:14:16"/>
    <s v="IP Address"/>
    <s v="79.118.154.9"/>
    <n v="100"/>
    <n v="223"/>
    <s v="True"/>
    <d v="2021-03-11T00:14:18"/>
    <s v="R_2rC1pccUQNMSQfl"/>
    <s v=""/>
    <s v=""/>
    <s v="cristina.ghiorghita@primariaslatina.ro"/>
    <s v=""/>
    <n v="44.433303833007813"/>
    <n v="24.36669921875"/>
    <s v="email"/>
    <s v="RO"/>
    <x v="0"/>
    <x v="0"/>
    <x v="2"/>
    <x v="3"/>
    <x v="0"/>
    <x v="0"/>
    <x v="0"/>
    <x v="0"/>
    <x v="0"/>
    <x v="0"/>
    <x v="0"/>
    <x v="0"/>
    <x v="0"/>
    <x v="0"/>
    <x v="0"/>
    <x v="0"/>
    <x v="0"/>
    <x v="4"/>
    <x v="0"/>
    <x v="2"/>
    <x v="0"/>
    <s v="ii) În mare măsură"/>
    <s v=""/>
    <s v=""/>
    <s v=""/>
    <s v=""/>
    <s v=""/>
    <s v=""/>
    <s v=""/>
    <s v=""/>
    <s v=""/>
    <s v=""/>
    <s v=""/>
    <s v=""/>
    <s v=""/>
    <s v=""/>
    <s v=""/>
    <s v=""/>
    <s v=""/>
    <s v=""/>
    <s v=""/>
    <s v=""/>
    <s v=""/>
    <s v=""/>
    <s v=""/>
    <s v=""/>
    <x v="0"/>
    <x v="2"/>
    <x v="0"/>
    <x v="0"/>
    <x v="1"/>
    <x v="0"/>
    <x v="3"/>
    <x v="0"/>
    <x v="0"/>
    <x v="2"/>
    <x v="0"/>
    <x v="0"/>
  </r>
  <r>
    <d v="2021-03-11T02:03:31"/>
    <d v="2021-03-11T02:04:29"/>
    <s v="IP Address"/>
    <s v="79.118.154.9"/>
    <n v="100"/>
    <n v="58"/>
    <s v="True"/>
    <d v="2021-03-11T02:04:30"/>
    <s v="R_3mel4Vtir9bkvJN"/>
    <s v=""/>
    <s v=""/>
    <s v="lavinia.spalatelu@primariaslatina.ro"/>
    <s v=""/>
    <n v="44.433303833007813"/>
    <n v="24.36669921875"/>
    <s v="email"/>
    <s v="RO"/>
    <x v="0"/>
    <x v="0"/>
    <x v="2"/>
    <x v="3"/>
    <x v="0"/>
    <x v="0"/>
    <x v="0"/>
    <x v="0"/>
    <x v="0"/>
    <x v="0"/>
    <x v="0"/>
    <x v="0"/>
    <x v="0"/>
    <x v="0"/>
    <x v="0"/>
    <x v="0"/>
    <x v="0"/>
    <x v="4"/>
    <x v="0"/>
    <x v="2"/>
    <x v="0"/>
    <s v="ii) În mare măsură"/>
    <s v=""/>
    <s v=""/>
    <s v=""/>
    <s v=""/>
    <s v=""/>
    <s v=""/>
    <s v=""/>
    <s v=""/>
    <s v=""/>
    <s v=""/>
    <s v=""/>
    <s v=""/>
    <s v=""/>
    <s v=""/>
    <s v=""/>
    <s v=""/>
    <s v=""/>
    <s v=""/>
    <s v=""/>
    <s v=""/>
    <s v=""/>
    <s v=""/>
    <s v=""/>
    <s v=""/>
    <x v="0"/>
    <x v="4"/>
    <x v="0"/>
    <x v="0"/>
    <x v="1"/>
    <x v="0"/>
    <x v="3"/>
    <x v="0"/>
    <x v="0"/>
    <x v="1"/>
    <x v="0"/>
    <x v="0"/>
  </r>
  <r>
    <d v="2021-03-11T01:43:49"/>
    <d v="2021-03-11T02:09:24"/>
    <s v="IP Address"/>
    <s v="78.97.148.31"/>
    <n v="100"/>
    <n v="1535"/>
    <s v="True"/>
    <d v="2021-03-11T02:09:25"/>
    <s v="R_pshl7QDYuYMeH4Z"/>
    <s v=""/>
    <s v=""/>
    <s v="cristina.hutanu@mfinante.gov.ro"/>
    <s v=""/>
    <n v="44.49560546875"/>
    <n v="26.053802490234375"/>
    <s v="email"/>
    <s v="RO"/>
    <x v="0"/>
    <x v="0"/>
    <x v="2"/>
    <x v="24"/>
    <x v="0"/>
    <x v="0"/>
    <x v="0"/>
    <x v="0"/>
    <x v="0"/>
    <x v="0"/>
    <x v="0"/>
    <x v="0"/>
    <x v="0"/>
    <x v="0"/>
    <x v="0"/>
    <x v="0"/>
    <x v="0"/>
    <x v="5"/>
    <x v="35"/>
    <x v="2"/>
    <x v="0"/>
    <s v="ii) În mare măsură"/>
    <s v=""/>
    <s v=""/>
    <s v=""/>
    <s v=""/>
    <s v=""/>
    <s v=""/>
    <s v=""/>
    <s v=""/>
    <s v=""/>
    <s v=""/>
    <s v=""/>
    <s v=""/>
    <s v=""/>
    <s v="Au crescut în mică măsură"/>
    <s v="Implementarea proiectelor cu finantare UE functioneaza mai bine"/>
    <s v="În mică măsură"/>
    <s v=""/>
    <s v=""/>
    <s v=""/>
    <s v=""/>
    <s v=""/>
    <s v=""/>
    <s v=""/>
    <s v=""/>
    <x v="0"/>
    <x v="1"/>
    <x v="0"/>
    <x v="0"/>
    <x v="6"/>
    <x v="74"/>
    <x v="3"/>
    <x v="0"/>
    <x v="0"/>
    <x v="3"/>
    <x v="16"/>
    <x v="0"/>
  </r>
  <r>
    <d v="2021-03-11T02:02:54"/>
    <d v="2021-03-11T02:14:00"/>
    <s v="IP Address"/>
    <s v="82.77.55.49"/>
    <n v="100"/>
    <n v="665"/>
    <s v="True"/>
    <d v="2021-03-11T02:14:01"/>
    <s v="R_2A0d7YVBCnIp3El"/>
    <s v=""/>
    <s v=""/>
    <s v="emil.berdie@gmail.com"/>
    <s v=""/>
    <n v="47.047103881835938"/>
    <n v="21.915695190429688"/>
    <s v="email"/>
    <s v="RO"/>
    <x v="0"/>
    <x v="0"/>
    <x v="2"/>
    <x v="3"/>
    <x v="0"/>
    <x v="0"/>
    <x v="0"/>
    <x v="0"/>
    <x v="0"/>
    <x v="0"/>
    <x v="0"/>
    <x v="0"/>
    <x v="0"/>
    <x v="0"/>
    <x v="0"/>
    <x v="0"/>
    <x v="0"/>
    <x v="4"/>
    <x v="36"/>
    <x v="2"/>
    <x v="26"/>
    <s v="ii) În mare măsură"/>
    <s v=""/>
    <s v=""/>
    <s v=""/>
    <s v=""/>
    <s v=""/>
    <s v=""/>
    <s v=""/>
    <s v=""/>
    <s v=""/>
    <s v=""/>
    <s v=""/>
    <s v=""/>
    <s v=""/>
    <s v=""/>
    <s v=""/>
    <s v=""/>
    <s v=""/>
    <s v=""/>
    <s v=""/>
    <s v=""/>
    <s v=""/>
    <s v=""/>
    <s v=""/>
    <s v=""/>
    <x v="0"/>
    <x v="1"/>
    <x v="0"/>
    <x v="0"/>
    <x v="1"/>
    <x v="75"/>
    <x v="3"/>
    <x v="32"/>
    <x v="0"/>
    <x v="4"/>
    <x v="0"/>
    <x v="16"/>
  </r>
  <r>
    <d v="2021-03-11T02:17:37"/>
    <d v="2021-03-11T02:19:42"/>
    <s v="IP Address"/>
    <s v="213.233.108.180"/>
    <n v="100"/>
    <n v="124"/>
    <s v="True"/>
    <d v="2021-03-11T02:19:43"/>
    <s v="R_O7KxvshwOytdT3P"/>
    <s v=""/>
    <s v=""/>
    <s v="razvan.dobarceanu@gmail.com"/>
    <s v=""/>
    <n v="44.429092407226563"/>
    <n v="26.100601196289063"/>
    <s v="email"/>
    <s v="RO"/>
    <x v="0"/>
    <x v="0"/>
    <x v="2"/>
    <x v="3"/>
    <x v="0"/>
    <x v="0"/>
    <x v="0"/>
    <x v="0"/>
    <x v="0"/>
    <x v="0"/>
    <x v="0"/>
    <x v="0"/>
    <x v="0"/>
    <x v="0"/>
    <x v="0"/>
    <x v="0"/>
    <x v="0"/>
    <x v="4"/>
    <x v="0"/>
    <x v="2"/>
    <x v="0"/>
    <s v="ii) În mare măsură"/>
    <s v=""/>
    <s v=""/>
    <s v=""/>
    <s v=""/>
    <s v=""/>
    <s v=""/>
    <s v=""/>
    <s v=""/>
    <s v=""/>
    <s v=""/>
    <s v=""/>
    <s v=""/>
    <s v=""/>
    <s v=""/>
    <s v=""/>
    <s v=""/>
    <s v=""/>
    <s v=""/>
    <s v=""/>
    <s v=""/>
    <s v=""/>
    <s v=""/>
    <s v=""/>
    <s v=""/>
    <x v="0"/>
    <x v="1"/>
    <x v="0"/>
    <x v="0"/>
    <x v="1"/>
    <x v="0"/>
    <x v="1"/>
    <x v="0"/>
    <x v="0"/>
    <x v="1"/>
    <x v="0"/>
    <x v="0"/>
  </r>
  <r>
    <d v="2021-03-11T02:22:40"/>
    <d v="2021-03-11T02:25:37"/>
    <s v="IP Address"/>
    <s v="77.81.29.68"/>
    <n v="100"/>
    <n v="176"/>
    <s v="True"/>
    <d v="2021-03-11T02:25:37"/>
    <s v="R_5z67eoM2wPQdECB"/>
    <s v=""/>
    <s v=""/>
    <s v="tulbure.loredana@yahoo.com"/>
    <s v=""/>
    <n v="46.56719970703125"/>
    <n v="26.913803100585938"/>
    <s v="email"/>
    <s v="RO"/>
    <x v="0"/>
    <x v="0"/>
    <x v="2"/>
    <x v="3"/>
    <x v="0"/>
    <x v="0"/>
    <x v="0"/>
    <x v="0"/>
    <x v="0"/>
    <x v="0"/>
    <x v="0"/>
    <x v="0"/>
    <x v="0"/>
    <x v="0"/>
    <x v="0"/>
    <x v="0"/>
    <x v="0"/>
    <x v="4"/>
    <x v="37"/>
    <x v="2"/>
    <x v="0"/>
    <s v="ii) În mare măsură"/>
    <s v=""/>
    <s v=""/>
    <s v=""/>
    <s v=""/>
    <s v=""/>
    <s v=""/>
    <s v=""/>
    <s v=""/>
    <s v=""/>
    <s v=""/>
    <s v=""/>
    <s v=""/>
    <s v=""/>
    <s v=""/>
    <s v=""/>
    <s v=""/>
    <s v=""/>
    <s v=""/>
    <s v=""/>
    <s v=""/>
    <s v=""/>
    <s v=""/>
    <s v=""/>
    <s v=""/>
    <x v="0"/>
    <x v="4"/>
    <x v="0"/>
    <x v="0"/>
    <x v="1"/>
    <x v="76"/>
    <x v="1"/>
    <x v="0"/>
    <x v="0"/>
    <x v="1"/>
    <x v="0"/>
    <x v="0"/>
  </r>
  <r>
    <d v="2021-03-11T02:21:57"/>
    <d v="2021-03-11T02:27:47"/>
    <s v="IP Address"/>
    <s v="109.100.133.48"/>
    <n v="100"/>
    <n v="350"/>
    <s v="True"/>
    <d v="2021-03-11T02:27:49"/>
    <s v="R_3ff7GqPu8PEjCZr"/>
    <s v=""/>
    <s v=""/>
    <s v="ovi_terchia@yahoo.com"/>
    <s v=""/>
    <n v="45.850799560546875"/>
    <n v="22.968994140625"/>
    <s v="email"/>
    <s v="RO"/>
    <x v="0"/>
    <x v="0"/>
    <x v="2"/>
    <x v="3"/>
    <x v="0"/>
    <x v="0"/>
    <x v="0"/>
    <x v="0"/>
    <x v="0"/>
    <x v="0"/>
    <x v="0"/>
    <x v="0"/>
    <x v="0"/>
    <x v="0"/>
    <x v="0"/>
    <x v="0"/>
    <x v="0"/>
    <x v="5"/>
    <x v="38"/>
    <x v="2"/>
    <x v="27"/>
    <s v="ii) În mare măsură"/>
    <s v=""/>
    <s v=""/>
    <s v=""/>
    <s v=""/>
    <s v=""/>
    <s v=""/>
    <s v=""/>
    <s v=""/>
    <s v=""/>
    <s v=""/>
    <s v=""/>
    <s v=""/>
    <s v=""/>
    <s v=""/>
    <s v=""/>
    <s v=""/>
    <s v=""/>
    <s v=""/>
    <s v=""/>
    <s v=""/>
    <s v=""/>
    <s v=""/>
    <s v=""/>
    <s v=""/>
    <x v="0"/>
    <x v="1"/>
    <x v="0"/>
    <x v="0"/>
    <x v="1"/>
    <x v="77"/>
    <x v="1"/>
    <x v="0"/>
    <x v="0"/>
    <x v="1"/>
    <x v="0"/>
    <x v="0"/>
  </r>
  <r>
    <d v="2021-03-11T02:22:05"/>
    <d v="2021-03-11T02:35:59"/>
    <s v="IP Address"/>
    <s v="213.177.24.82"/>
    <n v="100"/>
    <n v="834"/>
    <s v="True"/>
    <d v="2021-03-11T02:36:00"/>
    <s v="R_3n18MjJPy5fm7e2"/>
    <s v=""/>
    <s v=""/>
    <s v="mihaela.roman@anfp.gov.ro"/>
    <s v=""/>
    <n v="47.166702270507813"/>
    <n v="27.600006103515625"/>
    <s v="email"/>
    <s v="RO"/>
    <x v="0"/>
    <x v="0"/>
    <x v="2"/>
    <x v="3"/>
    <x v="0"/>
    <x v="0"/>
    <x v="0"/>
    <x v="0"/>
    <x v="0"/>
    <x v="0"/>
    <x v="0"/>
    <x v="0"/>
    <x v="0"/>
    <x v="0"/>
    <x v="0"/>
    <x v="0"/>
    <x v="0"/>
    <x v="4"/>
    <x v="39"/>
    <x v="2"/>
    <x v="28"/>
    <s v="ii) În mare măsură"/>
    <s v=""/>
    <s v=""/>
    <s v=""/>
    <s v=""/>
    <s v=""/>
    <s v=""/>
    <s v=""/>
    <s v=""/>
    <s v=""/>
    <s v=""/>
    <s v=""/>
    <s v=""/>
    <s v=""/>
    <s v=""/>
    <s v=""/>
    <s v=""/>
    <s v=""/>
    <s v=""/>
    <s v=""/>
    <s v=""/>
    <s v=""/>
    <s v=""/>
    <s v=""/>
    <s v=""/>
    <x v="0"/>
    <x v="1"/>
    <x v="0"/>
    <x v="0"/>
    <x v="4"/>
    <x v="0"/>
    <x v="2"/>
    <x v="0"/>
    <x v="0"/>
    <x v="2"/>
    <x v="0"/>
    <x v="0"/>
  </r>
  <r>
    <d v="2021-03-11T02:34:37"/>
    <d v="2021-03-11T02:39:36"/>
    <s v="IP Address"/>
    <s v="82.210.169.183"/>
    <n v="100"/>
    <n v="299"/>
    <s v="True"/>
    <d v="2021-03-11T02:39:37"/>
    <s v="R_2e3djvrPUIrJT3j"/>
    <s v=""/>
    <s v=""/>
    <s v="beatrice.nanis@fonduri-ue.ro"/>
    <s v=""/>
    <n v="44.447006225585938"/>
    <n v="26.01849365234375"/>
    <s v="email"/>
    <s v="RO"/>
    <x v="0"/>
    <x v="0"/>
    <x v="2"/>
    <x v="33"/>
    <x v="0"/>
    <x v="0"/>
    <x v="0"/>
    <x v="0"/>
    <x v="0"/>
    <x v="0"/>
    <x v="0"/>
    <x v="0"/>
    <x v="0"/>
    <x v="0"/>
    <x v="0"/>
    <x v="0"/>
    <x v="0"/>
    <x v="4"/>
    <x v="40"/>
    <x v="2"/>
    <x v="29"/>
    <s v="ii) În mare măsură"/>
    <s v=""/>
    <s v=""/>
    <s v=""/>
    <s v=""/>
    <s v=""/>
    <s v=""/>
    <s v=""/>
    <s v=""/>
    <s v=""/>
    <s v=""/>
    <s v=""/>
    <s v=""/>
    <s v=""/>
    <s v=""/>
    <s v=""/>
    <s v=""/>
    <s v=""/>
    <s v=""/>
    <s v=""/>
    <s v=""/>
    <s v=""/>
    <s v=""/>
    <s v=""/>
    <s v=""/>
    <x v="0"/>
    <x v="1"/>
    <x v="0"/>
    <x v="0"/>
    <x v="1"/>
    <x v="78"/>
    <x v="3"/>
    <x v="33"/>
    <x v="0"/>
    <x v="3"/>
    <x v="17"/>
    <x v="0"/>
  </r>
  <r>
    <d v="2021-03-10T07:36:16"/>
    <d v="2021-03-11T03:24:17"/>
    <s v="IP Address"/>
    <s v="213.177.1.182"/>
    <n v="100"/>
    <n v="71280"/>
    <s v="True"/>
    <d v="2021-03-11T03:24:18"/>
    <s v="R_1eIt7j8fwjBGw6n"/>
    <s v=""/>
    <s v=""/>
    <s v="mihaela.lungu@itideltadunarii.com"/>
    <s v=""/>
    <n v="45.166702270507813"/>
    <n v="28.800003051757813"/>
    <s v="email"/>
    <s v="RO"/>
    <x v="1"/>
    <x v="0"/>
    <x v="2"/>
    <x v="34"/>
    <x v="0"/>
    <x v="0"/>
    <x v="0"/>
    <x v="0"/>
    <x v="0"/>
    <x v="0"/>
    <x v="0"/>
    <x v="0"/>
    <x v="0"/>
    <x v="0"/>
    <x v="0"/>
    <x v="0"/>
    <x v="0"/>
    <x v="4"/>
    <x v="41"/>
    <x v="2"/>
    <x v="30"/>
    <s v="ii) În mare măsură"/>
    <s v="Au crescut în mică măsură"/>
    <s v=""/>
    <s v="În mică măsură"/>
    <s v=""/>
    <s v="Au crescut în mare măsură"/>
    <s v="participarea la sesiunile de instruire a determinat eliminarea solicitarii de clarificari ( de catre AMPOAT ) la cererile de rambursare si rapoartele de progres transmise in MY SMIS"/>
    <s v="În mare măsură"/>
    <s v="am incadrat corect cheltuielile in cererile de rambursare, am atasat documentele necesare la cerile de rambursare si am atasat anexe la  rapoartele de progres care sustin evolutia rezultatelor si a indicatorilor din proiectul aflat in implementare "/>
    <s v="În mare măsură"/>
    <s v=""/>
    <s v=""/>
    <s v=""/>
    <s v=""/>
    <s v="Au crescut în mare măsură"/>
    <s v="prin experienta acumulata reusim sa gestionam mai bine derularea  activitatilor proiectului, desi perioada pandemiei a determinat  imposibilitatea organizarii de evenimente , conferinte , ateliere de lucru si intalniri cu beneficiarii , in mod direct cu prezenta fizica, ci numai online "/>
    <s v="În mică măsură"/>
    <s v=""/>
    <s v=""/>
    <s v=""/>
    <s v=""/>
    <s v=""/>
    <s v=""/>
    <s v=""/>
    <s v=""/>
    <x v="0"/>
    <x v="2"/>
    <x v="0"/>
    <x v="0"/>
    <x v="5"/>
    <x v="79"/>
    <x v="3"/>
    <x v="0"/>
    <x v="0"/>
    <x v="1"/>
    <x v="0"/>
    <x v="0"/>
  </r>
  <r>
    <d v="2021-03-11T03:28:31"/>
    <d v="2021-03-11T03:31:35"/>
    <s v="IP Address"/>
    <s v="136.255.132.102"/>
    <n v="100"/>
    <n v="184"/>
    <s v="True"/>
    <d v="2021-03-11T03:31:36"/>
    <s v="R_1EWOVJGfD8p5w8a"/>
    <s v=""/>
    <s v=""/>
    <s v="luminitatiganele@yahoo.com"/>
    <s v=""/>
    <n v="44.509292602539063"/>
    <n v="25.987396240234375"/>
    <s v="email"/>
    <s v="RO"/>
    <x v="0"/>
    <x v="0"/>
    <x v="2"/>
    <x v="3"/>
    <x v="0"/>
    <x v="0"/>
    <x v="0"/>
    <x v="0"/>
    <x v="0"/>
    <x v="0"/>
    <x v="0"/>
    <x v="0"/>
    <x v="0"/>
    <x v="0"/>
    <x v="0"/>
    <x v="0"/>
    <x v="0"/>
    <x v="5"/>
    <x v="0"/>
    <x v="2"/>
    <x v="0"/>
    <s v="ii) În mare măsură"/>
    <s v=""/>
    <s v=""/>
    <s v=""/>
    <s v=""/>
    <s v=""/>
    <s v=""/>
    <s v=""/>
    <s v=""/>
    <s v=""/>
    <s v=""/>
    <s v=""/>
    <s v=""/>
    <s v=""/>
    <s v=""/>
    <s v=""/>
    <s v=""/>
    <s v=""/>
    <s v=""/>
    <s v=""/>
    <s v=""/>
    <s v=""/>
    <s v=""/>
    <s v=""/>
    <s v=""/>
    <x v="0"/>
    <x v="2"/>
    <x v="0"/>
    <x v="0"/>
    <x v="1"/>
    <x v="0"/>
    <x v="3"/>
    <x v="0"/>
    <x v="0"/>
    <x v="3"/>
    <x v="0"/>
    <x v="0"/>
  </r>
  <r>
    <d v="2021-03-11T04:54:49"/>
    <d v="2021-03-11T05:00:00"/>
    <s v="IP Address"/>
    <s v="89.121.222.133"/>
    <n v="100"/>
    <n v="310"/>
    <s v="True"/>
    <d v="2021-03-11T05:00:01"/>
    <s v="R_3oWT1h2Qp14jmrC"/>
    <s v=""/>
    <s v=""/>
    <s v="yoa.timis@gmail.com"/>
    <s v=""/>
    <n v="46.765594482421875"/>
    <n v="23.594497680664063"/>
    <s v="email"/>
    <s v="RO"/>
    <x v="0"/>
    <x v="0"/>
    <x v="2"/>
    <x v="3"/>
    <x v="0"/>
    <x v="0"/>
    <x v="0"/>
    <x v="0"/>
    <x v="0"/>
    <x v="0"/>
    <x v="0"/>
    <x v="0"/>
    <x v="0"/>
    <x v="0"/>
    <x v="0"/>
    <x v="0"/>
    <x v="0"/>
    <x v="5"/>
    <x v="0"/>
    <x v="2"/>
    <x v="0"/>
    <s v="ii) În mare măsură"/>
    <s v=""/>
    <s v=""/>
    <s v=""/>
    <s v=""/>
    <s v=""/>
    <s v=""/>
    <s v=""/>
    <s v=""/>
    <s v=""/>
    <s v=""/>
    <s v=""/>
    <s v=""/>
    <s v=""/>
    <s v=""/>
    <s v=""/>
    <s v=""/>
    <s v=""/>
    <s v=""/>
    <s v=""/>
    <s v=""/>
    <s v=""/>
    <s v=""/>
    <s v=""/>
    <s v=""/>
    <x v="0"/>
    <x v="2"/>
    <x v="0"/>
    <x v="0"/>
    <x v="1"/>
    <x v="0"/>
    <x v="3"/>
    <x v="0"/>
    <x v="0"/>
    <x v="3"/>
    <x v="0"/>
    <x v="0"/>
  </r>
  <r>
    <d v="2021-03-11T06:25:46"/>
    <d v="2021-03-11T06:36:39"/>
    <s v="IP Address"/>
    <s v="92.81.223.57"/>
    <n v="100"/>
    <n v="652"/>
    <s v="True"/>
    <d v="2021-03-11T06:36:40"/>
    <s v="R_3rTOnpepwds3p29"/>
    <s v=""/>
    <s v=""/>
    <s v="gugoasa_v@yahoo.com"/>
    <s v=""/>
    <n v="45.699996948242188"/>
    <n v="27.183303833007813"/>
    <s v="email"/>
    <s v="RO"/>
    <x v="0"/>
    <x v="0"/>
    <x v="2"/>
    <x v="24"/>
    <x v="0"/>
    <x v="0"/>
    <x v="0"/>
    <x v="0"/>
    <x v="0"/>
    <x v="0"/>
    <x v="0"/>
    <x v="0"/>
    <x v="0"/>
    <x v="0"/>
    <x v="0"/>
    <x v="0"/>
    <x v="0"/>
    <x v="4"/>
    <x v="42"/>
    <x v="2"/>
    <x v="31"/>
    <s v="ii) În mare măsură"/>
    <s v=""/>
    <s v=""/>
    <s v=""/>
    <s v=""/>
    <s v=""/>
    <s v=""/>
    <s v=""/>
    <s v=""/>
    <s v=""/>
    <s v=""/>
    <s v=""/>
    <s v=""/>
    <s v=""/>
    <s v="Au crescut în mare măsură"/>
    <s v="accesarea fondurilor europene"/>
    <s v="În mare măsură"/>
    <s v="accesarea de fonduri europene si infiintarea unei societati rentabile"/>
    <s v=""/>
    <s v=""/>
    <s v=""/>
    <s v=""/>
    <s v=""/>
    <s v=""/>
    <s v=""/>
    <x v="0"/>
    <x v="2"/>
    <x v="34"/>
    <x v="0"/>
    <x v="1"/>
    <x v="80"/>
    <x v="3"/>
    <x v="34"/>
    <x v="0"/>
    <x v="3"/>
    <x v="18"/>
    <x v="0"/>
  </r>
  <r>
    <d v="2021-03-11T07:14:21"/>
    <d v="2021-03-11T07:20:40"/>
    <s v="IP Address"/>
    <s v="37.251.222.159"/>
    <n v="100"/>
    <n v="378"/>
    <s v="True"/>
    <d v="2021-03-11T07:20:41"/>
    <s v="R_3COgSuTPSvPQxPo"/>
    <s v=""/>
    <s v=""/>
    <s v="stoicaliviuclaudiu@yahoo.com"/>
    <s v=""/>
    <n v="46.56719970703125"/>
    <n v="26.913803100585938"/>
    <s v="email"/>
    <s v="RO"/>
    <x v="0"/>
    <x v="0"/>
    <x v="2"/>
    <x v="3"/>
    <x v="0"/>
    <x v="0"/>
    <x v="0"/>
    <x v="0"/>
    <x v="0"/>
    <x v="0"/>
    <x v="0"/>
    <x v="0"/>
    <x v="0"/>
    <x v="0"/>
    <x v="0"/>
    <x v="0"/>
    <x v="0"/>
    <x v="4"/>
    <x v="43"/>
    <x v="2"/>
    <x v="0"/>
    <s v="ii) În mare măsură"/>
    <s v=""/>
    <s v=""/>
    <s v=""/>
    <s v=""/>
    <s v=""/>
    <s v=""/>
    <s v=""/>
    <s v=""/>
    <s v=""/>
    <s v=""/>
    <s v=""/>
    <s v=""/>
    <s v=""/>
    <s v=""/>
    <s v=""/>
    <s v=""/>
    <s v=""/>
    <s v=""/>
    <s v=""/>
    <s v=""/>
    <s v=""/>
    <s v=""/>
    <s v=""/>
    <s v=""/>
    <x v="0"/>
    <x v="1"/>
    <x v="0"/>
    <x v="0"/>
    <x v="6"/>
    <x v="0"/>
    <x v="3"/>
    <x v="0"/>
    <x v="0"/>
    <x v="3"/>
    <x v="0"/>
    <x v="0"/>
  </r>
  <r>
    <d v="2021-03-11T07:28:09"/>
    <d v="2021-03-11T07:31:15"/>
    <s v="IP Address"/>
    <s v="178.138.33.189"/>
    <n v="100"/>
    <n v="185"/>
    <s v="True"/>
    <d v="2021-03-11T07:31:16"/>
    <s v="R_3jZql2dAd5Fb660"/>
    <s v=""/>
    <s v=""/>
    <s v="nicoleta.pirvan@yahoo.com,"/>
    <s v=""/>
    <n v="44.429092407226563"/>
    <n v="26.100601196289063"/>
    <s v="email"/>
    <s v="RO"/>
    <x v="0"/>
    <x v="0"/>
    <x v="2"/>
    <x v="10"/>
    <x v="0"/>
    <x v="0"/>
    <x v="0"/>
    <x v="0"/>
    <x v="0"/>
    <x v="0"/>
    <x v="0"/>
    <x v="0"/>
    <x v="0"/>
    <x v="0"/>
    <x v="0"/>
    <x v="0"/>
    <x v="0"/>
    <x v="4"/>
    <x v="0"/>
    <x v="2"/>
    <x v="0"/>
    <s v="ii) În mare măsură"/>
    <s v="Au crescut în mare măsură"/>
    <s v=""/>
    <s v="În mare măsură"/>
    <s v=""/>
    <s v=""/>
    <s v=""/>
    <s v=""/>
    <s v=""/>
    <s v=""/>
    <s v=""/>
    <s v=""/>
    <s v=""/>
    <s v=""/>
    <s v=""/>
    <s v=""/>
    <s v=""/>
    <s v=""/>
    <s v=""/>
    <s v=""/>
    <s v=""/>
    <s v=""/>
    <s v=""/>
    <s v=""/>
    <s v=""/>
    <x v="0"/>
    <x v="1"/>
    <x v="0"/>
    <x v="0"/>
    <x v="1"/>
    <x v="0"/>
    <x v="1"/>
    <x v="0"/>
    <x v="0"/>
    <x v="4"/>
    <x v="0"/>
    <x v="0"/>
  </r>
  <r>
    <d v="2021-03-11T08:05:54"/>
    <d v="2021-03-11T08:10:43"/>
    <s v="IP Address"/>
    <s v="86.122.180.233"/>
    <n v="100"/>
    <n v="289"/>
    <s v="True"/>
    <d v="2021-03-11T08:10:45"/>
    <s v="R_2uJ636hlmJjrSh9"/>
    <s v=""/>
    <s v=""/>
    <s v="nfloaredecolt@yahoo.com"/>
    <s v=""/>
    <n v="44.3179931640625"/>
    <n v="23.796600341796875"/>
    <s v="email"/>
    <s v="RO"/>
    <x v="0"/>
    <x v="0"/>
    <x v="2"/>
    <x v="3"/>
    <x v="0"/>
    <x v="0"/>
    <x v="0"/>
    <x v="0"/>
    <x v="0"/>
    <x v="0"/>
    <x v="0"/>
    <x v="0"/>
    <x v="0"/>
    <x v="0"/>
    <x v="0"/>
    <x v="0"/>
    <x v="0"/>
    <x v="5"/>
    <x v="0"/>
    <x v="2"/>
    <x v="0"/>
    <s v="ii) În mare măsură"/>
    <s v=""/>
    <s v=""/>
    <s v=""/>
    <s v=""/>
    <s v=""/>
    <s v=""/>
    <s v=""/>
    <s v=""/>
    <s v=""/>
    <s v=""/>
    <s v=""/>
    <s v=""/>
    <s v=""/>
    <s v=""/>
    <s v=""/>
    <s v=""/>
    <s v=""/>
    <s v=""/>
    <s v=""/>
    <s v=""/>
    <s v=""/>
    <s v=""/>
    <s v=""/>
    <s v=""/>
    <x v="0"/>
    <x v="1"/>
    <x v="0"/>
    <x v="0"/>
    <x v="1"/>
    <x v="0"/>
    <x v="4"/>
    <x v="0"/>
    <x v="4"/>
    <x v="4"/>
    <x v="0"/>
    <x v="17"/>
  </r>
  <r>
    <d v="2021-03-11T18:11:38"/>
    <d v="2021-03-11T18:24:03"/>
    <s v="IP Address"/>
    <s v="92.80.251.243"/>
    <n v="100"/>
    <n v="744"/>
    <s v="True"/>
    <d v="2021-03-11T18:24:05"/>
    <s v="R_sbf2tYlePj9iMCt"/>
    <s v=""/>
    <s v=""/>
    <s v="danielamateas@gmail.com"/>
    <s v=""/>
    <n v="46.765594482421875"/>
    <n v="23.594497680664063"/>
    <s v="email"/>
    <s v="RO"/>
    <x v="0"/>
    <x v="0"/>
    <x v="2"/>
    <x v="10"/>
    <x v="0"/>
    <x v="0"/>
    <x v="0"/>
    <x v="0"/>
    <x v="0"/>
    <x v="0"/>
    <x v="0"/>
    <x v="0"/>
    <x v="0"/>
    <x v="0"/>
    <x v="0"/>
    <x v="0"/>
    <x v="0"/>
    <x v="4"/>
    <x v="44"/>
    <x v="2"/>
    <x v="32"/>
    <s v="ii) În mare măsură"/>
    <s v="Au crescut în mare măsură"/>
    <s v="Expunerea spetelor si corectiilor aplicate a condus la o identificare rapida si facila a riscurilor si implicit la eliminarea acestora"/>
    <s v="În mare măsură"/>
    <s v="Discutiile si abordarea problemelor din puncte de vedere diferite, achizitii, financiar, tehnic au condus la identificarea facila a riscurilor si eliminarea acestora"/>
    <s v=""/>
    <s v=""/>
    <s v=""/>
    <s v=""/>
    <s v=""/>
    <s v=""/>
    <s v=""/>
    <s v=""/>
    <s v=""/>
    <s v=""/>
    <s v=""/>
    <s v=""/>
    <s v=""/>
    <s v=""/>
    <s v=""/>
    <s v=""/>
    <s v=""/>
    <s v=""/>
    <s v=""/>
    <s v=""/>
    <x v="0"/>
    <x v="5"/>
    <x v="0"/>
    <x v="0"/>
    <x v="1"/>
    <x v="81"/>
    <x v="1"/>
    <x v="0"/>
    <x v="0"/>
    <x v="3"/>
    <x v="19"/>
    <x v="0"/>
  </r>
  <r>
    <d v="2021-03-15T00:48:39"/>
    <d v="2021-03-15T00:52:37"/>
    <s v="IP Address"/>
    <s v="86.125.107.106"/>
    <n v="100"/>
    <n v="237"/>
    <s v="True"/>
    <d v="2021-03-15T00:52:37"/>
    <s v="R_3oMeBwmqOFIS8zV"/>
    <s v=""/>
    <s v=""/>
    <s v="adriana.petrescu@dgaspcbv.ro"/>
    <s v=""/>
    <n v="45.637802124023438"/>
    <n v="25.602005004882813"/>
    <s v="email"/>
    <s v="RO"/>
    <x v="0"/>
    <x v="0"/>
    <x v="2"/>
    <x v="3"/>
    <x v="0"/>
    <x v="0"/>
    <x v="0"/>
    <x v="0"/>
    <x v="0"/>
    <x v="0"/>
    <x v="0"/>
    <x v="0"/>
    <x v="0"/>
    <x v="0"/>
    <x v="0"/>
    <x v="0"/>
    <x v="0"/>
    <x v="4"/>
    <x v="0"/>
    <x v="2"/>
    <x v="0"/>
    <s v="ii) În mare măsură"/>
    <s v=""/>
    <s v=""/>
    <s v=""/>
    <s v=""/>
    <s v=""/>
    <s v=""/>
    <s v=""/>
    <s v=""/>
    <s v=""/>
    <s v=""/>
    <s v=""/>
    <s v=""/>
    <s v=""/>
    <s v=""/>
    <s v=""/>
    <s v=""/>
    <s v=""/>
    <s v=""/>
    <s v=""/>
    <s v=""/>
    <s v=""/>
    <s v=""/>
    <s v=""/>
    <s v=""/>
    <x v="0"/>
    <x v="4"/>
    <x v="0"/>
    <x v="0"/>
    <x v="1"/>
    <x v="0"/>
    <x v="1"/>
    <x v="0"/>
    <x v="0"/>
    <x v="1"/>
    <x v="0"/>
    <x v="0"/>
  </r>
  <r>
    <d v="2021-03-17T01:41:16"/>
    <d v="2021-03-17T01:43:44"/>
    <s v="IP Address"/>
    <s v="46.214.62.35"/>
    <n v="100"/>
    <n v="148"/>
    <s v="True"/>
    <d v="2021-03-17T01:43:47"/>
    <s v="R_1et3q29A4BKa63m"/>
    <s v=""/>
    <s v=""/>
    <s v="felicia.olteanu@mfinante.gov.ro"/>
    <s v=""/>
    <n v="45.134002685546875"/>
    <n v="25.735992431640625"/>
    <s v="email"/>
    <s v="RO"/>
    <x v="0"/>
    <x v="0"/>
    <x v="2"/>
    <x v="3"/>
    <x v="0"/>
    <x v="0"/>
    <x v="0"/>
    <x v="0"/>
    <x v="0"/>
    <x v="0"/>
    <x v="0"/>
    <x v="0"/>
    <x v="0"/>
    <x v="0"/>
    <x v="0"/>
    <x v="0"/>
    <x v="0"/>
    <x v="4"/>
    <x v="0"/>
    <x v="2"/>
    <x v="0"/>
    <s v="ii) În mare măsură"/>
    <s v=""/>
    <s v=""/>
    <s v=""/>
    <s v=""/>
    <s v=""/>
    <s v=""/>
    <s v=""/>
    <s v=""/>
    <s v=""/>
    <s v=""/>
    <s v=""/>
    <s v=""/>
    <s v=""/>
    <s v=""/>
    <s v=""/>
    <s v=""/>
    <s v=""/>
    <s v=""/>
    <s v=""/>
    <s v=""/>
    <s v=""/>
    <s v=""/>
    <s v=""/>
    <s v=""/>
    <x v="0"/>
    <x v="1"/>
    <x v="0"/>
    <x v="0"/>
    <x v="1"/>
    <x v="0"/>
    <x v="1"/>
    <x v="0"/>
    <x v="0"/>
    <x v="3"/>
    <x v="0"/>
    <x v="0"/>
  </r>
  <r>
    <d v="2021-02-24T08:34:49"/>
    <d v="2021-02-24T08:37:38"/>
    <s v="IP Address"/>
    <s v="195.158.234.220"/>
    <n v="100"/>
    <n v="169"/>
    <s v="True"/>
    <d v="2021-02-24T08:37:39"/>
    <s v="R_3PdIGbkxVTilhh1"/>
    <s v=""/>
    <s v=""/>
    <s v="raluca.grecu@gmail.com"/>
    <s v=""/>
    <n v="45.996795654296875"/>
    <n v="24.996994018554688"/>
    <s v="email"/>
    <s v="RO"/>
    <x v="0"/>
    <x v="0"/>
    <x v="2"/>
    <x v="3"/>
    <x v="0"/>
    <x v="0"/>
    <x v="0"/>
    <x v="0"/>
    <x v="0"/>
    <x v="0"/>
    <x v="0"/>
    <x v="0"/>
    <x v="0"/>
    <x v="0"/>
    <x v="0"/>
    <x v="0"/>
    <x v="0"/>
    <x v="5"/>
    <x v="0"/>
    <x v="2"/>
    <x v="0"/>
    <s v="iii) În mică măsură"/>
    <s v=""/>
    <s v=""/>
    <s v=""/>
    <s v=""/>
    <s v=""/>
    <s v=""/>
    <s v=""/>
    <s v=""/>
    <s v=""/>
    <s v=""/>
    <s v=""/>
    <s v=""/>
    <s v=""/>
    <s v=""/>
    <s v=""/>
    <s v=""/>
    <s v=""/>
    <s v=""/>
    <s v=""/>
    <s v=""/>
    <s v=""/>
    <s v=""/>
    <s v=""/>
    <s v=""/>
    <x v="0"/>
    <x v="1"/>
    <x v="0"/>
    <x v="0"/>
    <x v="6"/>
    <x v="0"/>
    <x v="2"/>
    <x v="0"/>
    <x v="0"/>
    <x v="2"/>
    <x v="0"/>
    <x v="0"/>
  </r>
  <r>
    <d v="2021-03-10T07:54:45"/>
    <d v="2021-03-10T08:01:46"/>
    <s v="IP Address"/>
    <s v="5.2.130.169"/>
    <n v="100"/>
    <n v="420"/>
    <s v="True"/>
    <d v="2021-03-10T08:01:47"/>
    <s v="R_2YblFKzxD3XSPDt"/>
    <s v=""/>
    <s v=""/>
    <s v="stelica.petrica@gmail.com"/>
    <s v=""/>
    <n v="44.429092407226563"/>
    <n v="26.100601196289063"/>
    <s v="email"/>
    <s v="RO"/>
    <x v="0"/>
    <x v="0"/>
    <x v="2"/>
    <x v="3"/>
    <x v="0"/>
    <x v="0"/>
    <x v="0"/>
    <x v="0"/>
    <x v="0"/>
    <x v="0"/>
    <x v="0"/>
    <x v="0"/>
    <x v="0"/>
    <x v="0"/>
    <x v="0"/>
    <x v="0"/>
    <x v="0"/>
    <x v="5"/>
    <x v="0"/>
    <x v="2"/>
    <x v="0"/>
    <s v="iii) În mică măsură"/>
    <s v=""/>
    <s v=""/>
    <s v=""/>
    <s v=""/>
    <s v=""/>
    <s v=""/>
    <s v=""/>
    <s v=""/>
    <s v=""/>
    <s v=""/>
    <s v=""/>
    <s v=""/>
    <s v=""/>
    <s v=""/>
    <s v=""/>
    <s v=""/>
    <s v=""/>
    <s v=""/>
    <s v=""/>
    <s v=""/>
    <s v=""/>
    <s v=""/>
    <s v=""/>
    <s v=""/>
    <x v="0"/>
    <x v="1"/>
    <x v="0"/>
    <x v="0"/>
    <x v="6"/>
    <x v="0"/>
    <x v="1"/>
    <x v="0"/>
    <x v="0"/>
    <x v="4"/>
    <x v="0"/>
    <x v="18"/>
  </r>
  <r>
    <d v="2021-03-10T23:38:27"/>
    <d v="2021-03-10T23:53:42"/>
    <s v="IP Address"/>
    <s v="79.118.154.9"/>
    <n v="100"/>
    <n v="914"/>
    <s v="True"/>
    <d v="2021-03-10T23:53:44"/>
    <s v="R_RkrDbVlVUB0eKhH"/>
    <s v=""/>
    <s v=""/>
    <s v="cristiana.serban@primariaslatina.ro"/>
    <s v=""/>
    <n v="44.433303833007813"/>
    <n v="24.36669921875"/>
    <s v="email"/>
    <s v="RO"/>
    <x v="0"/>
    <x v="0"/>
    <x v="2"/>
    <x v="3"/>
    <x v="0"/>
    <x v="0"/>
    <x v="0"/>
    <x v="0"/>
    <x v="0"/>
    <x v="0"/>
    <x v="0"/>
    <x v="0"/>
    <x v="0"/>
    <x v="0"/>
    <x v="0"/>
    <x v="0"/>
    <x v="0"/>
    <x v="5"/>
    <x v="45"/>
    <x v="2"/>
    <x v="33"/>
    <s v="iii) În mică măsură"/>
    <s v=""/>
    <s v=""/>
    <s v=""/>
    <s v=""/>
    <s v=""/>
    <s v=""/>
    <s v=""/>
    <s v=""/>
    <s v=""/>
    <s v=""/>
    <s v=""/>
    <s v=""/>
    <s v=""/>
    <s v=""/>
    <s v=""/>
    <s v=""/>
    <s v=""/>
    <s v=""/>
    <s v=""/>
    <s v=""/>
    <s v=""/>
    <s v=""/>
    <s v=""/>
    <s v=""/>
    <x v="0"/>
    <x v="1"/>
    <x v="0"/>
    <x v="0"/>
    <x v="1"/>
    <x v="0"/>
    <x v="3"/>
    <x v="0"/>
    <x v="0"/>
    <x v="3"/>
    <x v="0"/>
    <x v="0"/>
  </r>
  <r>
    <d v="2021-03-10T06:05:14"/>
    <d v="2021-03-10T06:10:21"/>
    <s v="IP Address"/>
    <s v="109.97.168.27"/>
    <n v="100"/>
    <n v="307"/>
    <s v="True"/>
    <d v="2021-03-10T06:10:22"/>
    <s v="R_2YGnf4IvWJxZSAa"/>
    <s v=""/>
    <s v=""/>
    <s v="roxana_iacob@yahoo.com"/>
    <s v=""/>
    <n v="44.429092407226563"/>
    <n v="26.100601196289063"/>
    <s v="email"/>
    <s v="RO"/>
    <x v="1"/>
    <x v="0"/>
    <x v="2"/>
    <x v="3"/>
    <x v="0"/>
    <x v="0"/>
    <x v="0"/>
    <x v="0"/>
    <x v="0"/>
    <x v="0"/>
    <x v="0"/>
    <x v="0"/>
    <x v="0"/>
    <x v="0"/>
    <x v="0"/>
    <x v="0"/>
    <x v="0"/>
    <x v="5"/>
    <x v="46"/>
    <x v="2"/>
    <x v="0"/>
    <s v="Nu știu / Nu răspund"/>
    <s v=""/>
    <s v=""/>
    <s v=""/>
    <s v=""/>
    <s v=""/>
    <s v=""/>
    <s v=""/>
    <s v=""/>
    <s v=""/>
    <s v=""/>
    <s v=""/>
    <s v=""/>
    <s v=""/>
    <s v=""/>
    <s v=""/>
    <s v=""/>
    <s v=""/>
    <s v=""/>
    <s v=""/>
    <s v=""/>
    <s v=""/>
    <s v=""/>
    <s v=""/>
    <s v=""/>
    <x v="0"/>
    <x v="1"/>
    <x v="0"/>
    <x v="0"/>
    <x v="1"/>
    <x v="82"/>
    <x v="2"/>
    <x v="0"/>
    <x v="0"/>
    <x v="1"/>
    <x v="0"/>
    <x v="0"/>
  </r>
  <r>
    <d v="2021-03-11T02:04:54"/>
    <d v="2021-03-11T02:09:30"/>
    <s v="IP Address"/>
    <s v="188.26.8.150"/>
    <n v="100"/>
    <n v="275"/>
    <s v="True"/>
    <d v="2021-03-11T02:09:31"/>
    <s v="R_2gV1wFBwmcEDBvj"/>
    <s v=""/>
    <s v=""/>
    <s v="amaliatirnoveanu@yahoo.com"/>
    <s v=""/>
    <n v="44.38330078125"/>
    <n v="26.166702270507813"/>
    <s v="email"/>
    <s v="RO"/>
    <x v="0"/>
    <x v="0"/>
    <x v="2"/>
    <x v="3"/>
    <x v="0"/>
    <x v="0"/>
    <x v="0"/>
    <x v="0"/>
    <x v="0"/>
    <x v="0"/>
    <x v="0"/>
    <x v="0"/>
    <x v="0"/>
    <x v="0"/>
    <x v="0"/>
    <x v="0"/>
    <x v="0"/>
    <x v="4"/>
    <x v="47"/>
    <x v="2"/>
    <x v="34"/>
    <s v="Nu știu / Nu răspund"/>
    <s v=""/>
    <s v=""/>
    <s v=""/>
    <s v=""/>
    <s v=""/>
    <s v=""/>
    <s v=""/>
    <s v=""/>
    <s v=""/>
    <s v=""/>
    <s v=""/>
    <s v=""/>
    <s v=""/>
    <s v=""/>
    <s v=""/>
    <s v=""/>
    <s v=""/>
    <s v=""/>
    <s v=""/>
    <s v=""/>
    <s v=""/>
    <s v=""/>
    <s v=""/>
    <s v=""/>
    <x v="0"/>
    <x v="1"/>
    <x v="0"/>
    <x v="0"/>
    <x v="2"/>
    <x v="0"/>
    <x v="2"/>
    <x v="0"/>
    <x v="0"/>
    <x v="2"/>
    <x v="0"/>
    <x v="0"/>
  </r>
  <r>
    <d v="2021-03-03T02:13:22"/>
    <d v="2021-03-03T02:15:59"/>
    <s v="IP Address"/>
    <s v="213.177.0.78"/>
    <n v="100"/>
    <n v="156"/>
    <s v="True"/>
    <d v="2021-03-03T02:16:00"/>
    <s v="R_30cJe0O9CWDvRo0"/>
    <s v=""/>
    <s v=""/>
    <s v="gratiela.tudose@cnsc.ro"/>
    <s v=""/>
    <n v="44.402206420898438"/>
    <n v="26.062393188476563"/>
    <s v="email"/>
    <s v="RO"/>
    <x v="0"/>
    <x v="0"/>
    <x v="2"/>
    <x v="3"/>
    <x v="0"/>
    <x v="0"/>
    <x v="0"/>
    <x v="0"/>
    <x v="0"/>
    <x v="0"/>
    <x v="0"/>
    <x v="0"/>
    <x v="0"/>
    <x v="0"/>
    <x v="0"/>
    <x v="0"/>
    <x v="0"/>
    <x v="4"/>
    <x v="0"/>
    <x v="3"/>
    <x v="0"/>
    <s v="ii) În mare măsură"/>
    <s v=""/>
    <s v=""/>
    <s v=""/>
    <s v=""/>
    <s v=""/>
    <s v=""/>
    <s v=""/>
    <s v=""/>
    <s v=""/>
    <s v=""/>
    <s v=""/>
    <s v=""/>
    <s v=""/>
    <s v=""/>
    <s v=""/>
    <s v=""/>
    <s v=""/>
    <s v=""/>
    <s v=""/>
    <s v=""/>
    <s v=""/>
    <s v=""/>
    <s v=""/>
    <s v=""/>
    <x v="0"/>
    <x v="1"/>
    <x v="0"/>
    <x v="0"/>
    <x v="2"/>
    <x v="0"/>
    <x v="3"/>
    <x v="0"/>
    <x v="0"/>
    <x v="3"/>
    <x v="0"/>
    <x v="0"/>
  </r>
  <r>
    <d v="2021-03-10T06:08:29"/>
    <d v="2021-03-10T06:10:21"/>
    <s v="IP Address"/>
    <s v="109.166.130.164"/>
    <n v="100"/>
    <n v="111"/>
    <s v="True"/>
    <d v="2021-03-10T06:10:22"/>
    <s v="R_2QR2PKUaRkQ11Es"/>
    <s v=""/>
    <s v=""/>
    <s v="zahariacatalin74@gmail.com"/>
    <s v=""/>
    <n v="44.429092407226563"/>
    <n v="26.100601196289063"/>
    <s v="email"/>
    <s v="RO"/>
    <x v="0"/>
    <x v="0"/>
    <x v="2"/>
    <x v="3"/>
    <x v="0"/>
    <x v="0"/>
    <x v="0"/>
    <x v="0"/>
    <x v="0"/>
    <x v="0"/>
    <x v="0"/>
    <x v="0"/>
    <x v="0"/>
    <x v="0"/>
    <x v="0"/>
    <x v="0"/>
    <x v="0"/>
    <x v="4"/>
    <x v="0"/>
    <x v="3"/>
    <x v="0"/>
    <s v="ii) În mare măsură"/>
    <s v=""/>
    <s v=""/>
    <s v=""/>
    <s v=""/>
    <s v=""/>
    <s v=""/>
    <s v=""/>
    <s v=""/>
    <s v=""/>
    <s v=""/>
    <s v=""/>
    <s v=""/>
    <s v=""/>
    <s v=""/>
    <s v=""/>
    <s v=""/>
    <s v=""/>
    <s v=""/>
    <s v=""/>
    <s v=""/>
    <s v=""/>
    <s v=""/>
    <s v=""/>
    <s v=""/>
    <x v="0"/>
    <x v="1"/>
    <x v="0"/>
    <x v="0"/>
    <x v="1"/>
    <x v="0"/>
    <x v="1"/>
    <x v="0"/>
    <x v="0"/>
    <x v="1"/>
    <x v="0"/>
    <x v="0"/>
  </r>
  <r>
    <d v="2021-03-10T06:20:18"/>
    <d v="2021-03-10T06:23:45"/>
    <s v="IP Address"/>
    <s v="92.82.150.132"/>
    <n v="100"/>
    <n v="207"/>
    <s v="True"/>
    <d v="2021-03-10T06:23:46"/>
    <s v="R_9yNqwIEQBQqXP4B"/>
    <s v=""/>
    <s v=""/>
    <s v="mihai.duluman@ms.ro"/>
    <s v=""/>
    <n v="47.350006103515625"/>
    <n v="25.36669921875"/>
    <s v="email"/>
    <s v="RO"/>
    <x v="0"/>
    <x v="0"/>
    <x v="2"/>
    <x v="3"/>
    <x v="0"/>
    <x v="0"/>
    <x v="0"/>
    <x v="0"/>
    <x v="0"/>
    <x v="0"/>
    <x v="0"/>
    <x v="0"/>
    <x v="0"/>
    <x v="0"/>
    <x v="0"/>
    <x v="0"/>
    <x v="0"/>
    <x v="5"/>
    <x v="0"/>
    <x v="3"/>
    <x v="0"/>
    <s v="ii) În mare măsură"/>
    <s v=""/>
    <s v=""/>
    <s v=""/>
    <s v=""/>
    <s v=""/>
    <s v=""/>
    <s v=""/>
    <s v=""/>
    <s v=""/>
    <s v=""/>
    <s v=""/>
    <s v=""/>
    <s v=""/>
    <s v=""/>
    <s v=""/>
    <s v=""/>
    <s v=""/>
    <s v=""/>
    <s v=""/>
    <s v=""/>
    <s v=""/>
    <s v=""/>
    <s v=""/>
    <s v=""/>
    <x v="0"/>
    <x v="1"/>
    <x v="0"/>
    <x v="0"/>
    <x v="6"/>
    <x v="0"/>
    <x v="3"/>
    <x v="0"/>
    <x v="0"/>
    <x v="3"/>
    <x v="0"/>
    <x v="0"/>
  </r>
  <r>
    <d v="2021-03-10T11:34:53"/>
    <d v="2021-03-10T11:43:36"/>
    <s v="IP Address"/>
    <s v="86.126.141.112"/>
    <n v="100"/>
    <n v="522"/>
    <s v="True"/>
    <d v="2021-03-10T11:43:38"/>
    <s v="R_vBsYvNmG7eT5akF"/>
    <s v=""/>
    <s v=""/>
    <s v="edanuta@gmail.com"/>
    <s v=""/>
    <n v="46.25"/>
    <n v="26.75"/>
    <s v="email"/>
    <s v="RO"/>
    <x v="0"/>
    <x v="0"/>
    <x v="2"/>
    <x v="33"/>
    <x v="12"/>
    <x v="0"/>
    <x v="0"/>
    <x v="0"/>
    <x v="0"/>
    <x v="0"/>
    <x v="0"/>
    <x v="0"/>
    <x v="0"/>
    <x v="0"/>
    <x v="0"/>
    <x v="0"/>
    <x v="0"/>
    <x v="5"/>
    <x v="0"/>
    <x v="3"/>
    <x v="0"/>
    <s v="ii) În mare măsură"/>
    <s v=""/>
    <s v=""/>
    <s v=""/>
    <s v=""/>
    <s v=""/>
    <s v=""/>
    <s v=""/>
    <s v=""/>
    <s v=""/>
    <s v=""/>
    <s v=""/>
    <s v=""/>
    <s v=""/>
    <s v=""/>
    <s v=""/>
    <s v=""/>
    <s v=""/>
    <s v=""/>
    <s v=""/>
    <s v=""/>
    <s v=""/>
    <s v=""/>
    <s v=""/>
    <s v=""/>
    <x v="0"/>
    <x v="2"/>
    <x v="0"/>
    <x v="0"/>
    <x v="1"/>
    <x v="0"/>
    <x v="3"/>
    <x v="0"/>
    <x v="0"/>
    <x v="3"/>
    <x v="0"/>
    <x v="0"/>
  </r>
  <r>
    <d v="2021-03-11T01:04:22"/>
    <d v="2021-03-11T01:09:20"/>
    <s v="IP Address"/>
    <s v="79.118.154.9"/>
    <n v="100"/>
    <n v="298"/>
    <s v="True"/>
    <d v="2021-03-11T01:09:21"/>
    <s v="R_1pAP4ySVMqvNCnv"/>
    <s v=""/>
    <s v=""/>
    <s v="laviniaspalatelu@primariaslatina.ro"/>
    <s v=""/>
    <n v="44.433303833007813"/>
    <n v="24.36669921875"/>
    <s v="email"/>
    <s v="RO"/>
    <x v="0"/>
    <x v="0"/>
    <x v="2"/>
    <x v="3"/>
    <x v="0"/>
    <x v="0"/>
    <x v="0"/>
    <x v="0"/>
    <x v="0"/>
    <x v="0"/>
    <x v="0"/>
    <x v="0"/>
    <x v="0"/>
    <x v="0"/>
    <x v="0"/>
    <x v="0"/>
    <x v="0"/>
    <x v="5"/>
    <x v="48"/>
    <x v="3"/>
    <x v="35"/>
    <s v="ii) În mare măsură"/>
    <s v=""/>
    <s v=""/>
    <s v=""/>
    <s v=""/>
    <s v=""/>
    <s v=""/>
    <s v=""/>
    <s v=""/>
    <s v=""/>
    <s v=""/>
    <s v=""/>
    <s v=""/>
    <s v=""/>
    <s v=""/>
    <s v=""/>
    <s v=""/>
    <s v=""/>
    <s v=""/>
    <s v=""/>
    <s v=""/>
    <s v=""/>
    <s v=""/>
    <s v=""/>
    <s v=""/>
    <x v="0"/>
    <x v="2"/>
    <x v="35"/>
    <x v="0"/>
    <x v="5"/>
    <x v="83"/>
    <x v="1"/>
    <x v="0"/>
    <x v="0"/>
    <x v="1"/>
    <x v="0"/>
    <x v="0"/>
  </r>
  <r>
    <d v="2021-02-24T06:35:34"/>
    <d v="2021-02-24T06:38:04"/>
    <s v="IP Address"/>
    <s v="217.156.52.251"/>
    <n v="100"/>
    <n v="150"/>
    <s v="True"/>
    <d v="2021-02-24T06:38:05"/>
    <s v="R_2fiJlKtSzUhJfoT"/>
    <s v=""/>
    <s v=""/>
    <s v="anisia.alexandru@mfinante.gov.ro"/>
    <s v=""/>
    <n v="44.402206420898438"/>
    <n v="26.062393188476563"/>
    <s v="email"/>
    <s v="RO"/>
    <x v="0"/>
    <x v="0"/>
    <x v="2"/>
    <x v="3"/>
    <x v="0"/>
    <x v="0"/>
    <x v="0"/>
    <x v="0"/>
    <x v="0"/>
    <x v="0"/>
    <x v="0"/>
    <x v="0"/>
    <x v="0"/>
    <x v="0"/>
    <x v="0"/>
    <x v="0"/>
    <x v="0"/>
    <x v="4"/>
    <x v="0"/>
    <x v="3"/>
    <x v="0"/>
    <s v="iii) În mică măsură"/>
    <s v=""/>
    <s v=""/>
    <s v=""/>
    <s v=""/>
    <s v=""/>
    <s v=""/>
    <s v=""/>
    <s v=""/>
    <s v=""/>
    <s v=""/>
    <s v=""/>
    <s v=""/>
    <s v=""/>
    <s v=""/>
    <s v=""/>
    <s v=""/>
    <s v=""/>
    <s v=""/>
    <s v=""/>
    <s v=""/>
    <s v=""/>
    <s v=""/>
    <s v=""/>
    <s v=""/>
    <x v="0"/>
    <x v="2"/>
    <x v="0"/>
    <x v="0"/>
    <x v="7"/>
    <x v="0"/>
    <x v="3"/>
    <x v="0"/>
    <x v="0"/>
    <x v="3"/>
    <x v="0"/>
    <x v="0"/>
  </r>
  <r>
    <d v="2021-02-24T06:40:36"/>
    <d v="2021-02-24T06:53:44"/>
    <s v="IP Address"/>
    <s v="213.177.15.122"/>
    <n v="100"/>
    <n v="788"/>
    <s v="True"/>
    <d v="2021-02-24T06:53:45"/>
    <s v="R_3RaLgIYnX5cIsFz"/>
    <s v=""/>
    <s v=""/>
    <s v="oprea.ionel12@cjbraila.ro"/>
    <s v=""/>
    <n v="45.266693115234375"/>
    <n v="27.983306884765625"/>
    <s v="email"/>
    <s v="RO"/>
    <x v="0"/>
    <x v="0"/>
    <x v="2"/>
    <x v="3"/>
    <x v="0"/>
    <x v="0"/>
    <x v="0"/>
    <x v="0"/>
    <x v="0"/>
    <x v="0"/>
    <x v="0"/>
    <x v="0"/>
    <x v="0"/>
    <x v="0"/>
    <x v="0"/>
    <x v="0"/>
    <x v="0"/>
    <x v="4"/>
    <x v="0"/>
    <x v="3"/>
    <x v="0"/>
    <s v="iii) În mică măsură"/>
    <s v=""/>
    <s v=""/>
    <s v=""/>
    <s v=""/>
    <s v=""/>
    <s v=""/>
    <s v=""/>
    <s v=""/>
    <s v=""/>
    <s v=""/>
    <s v=""/>
    <s v=""/>
    <s v=""/>
    <s v=""/>
    <s v=""/>
    <s v=""/>
    <s v=""/>
    <s v=""/>
    <s v=""/>
    <s v=""/>
    <s v=""/>
    <s v=""/>
    <s v=""/>
    <s v=""/>
    <x v="0"/>
    <x v="1"/>
    <x v="0"/>
    <x v="0"/>
    <x v="6"/>
    <x v="0"/>
    <x v="2"/>
    <x v="0"/>
    <x v="0"/>
    <x v="2"/>
    <x v="0"/>
    <x v="0"/>
  </r>
  <r>
    <d v="2021-02-24T07:13:59"/>
    <d v="2021-02-24T07:20:27"/>
    <s v="IP Address"/>
    <s v="213.177.9.2"/>
    <n v="100"/>
    <n v="387"/>
    <s v="True"/>
    <d v="2021-02-24T07:20:28"/>
    <s v="R_1I9KZSNqwGXL9kX"/>
    <s v=""/>
    <s v=""/>
    <s v="cristina.gafton@ms.ro"/>
    <s v=""/>
    <n v="44.429092407226563"/>
    <n v="26.100601196289063"/>
    <s v="email"/>
    <s v="RO"/>
    <x v="0"/>
    <x v="0"/>
    <x v="2"/>
    <x v="3"/>
    <x v="0"/>
    <x v="0"/>
    <x v="0"/>
    <x v="0"/>
    <x v="0"/>
    <x v="0"/>
    <x v="0"/>
    <x v="0"/>
    <x v="0"/>
    <x v="0"/>
    <x v="0"/>
    <x v="0"/>
    <x v="0"/>
    <x v="4"/>
    <x v="49"/>
    <x v="3"/>
    <x v="36"/>
    <s v="iii) În mică măsură"/>
    <s v=""/>
    <s v=""/>
    <s v=""/>
    <s v=""/>
    <s v=""/>
    <s v=""/>
    <s v=""/>
    <s v=""/>
    <s v=""/>
    <s v=""/>
    <s v=""/>
    <s v=""/>
    <s v=""/>
    <s v=""/>
    <s v=""/>
    <s v=""/>
    <s v=""/>
    <s v=""/>
    <s v=""/>
    <s v=""/>
    <s v=""/>
    <s v=""/>
    <s v=""/>
    <s v=""/>
    <x v="0"/>
    <x v="1"/>
    <x v="0"/>
    <x v="0"/>
    <x v="6"/>
    <x v="84"/>
    <x v="2"/>
    <x v="0"/>
    <x v="0"/>
    <x v="2"/>
    <x v="0"/>
    <x v="0"/>
  </r>
  <r>
    <d v="2021-02-24T09:23:58"/>
    <d v="2021-02-24T09:30:48"/>
    <s v="IP Address"/>
    <s v="82.78.49.57"/>
    <n v="100"/>
    <n v="410"/>
    <s v="True"/>
    <d v="2021-02-24T09:30:49"/>
    <s v="R_PXTxbEyNpY8kCjv"/>
    <s v=""/>
    <s v=""/>
    <s v="bochisflorin2905@gmail.com"/>
    <s v=""/>
    <n v="47.047103881835938"/>
    <n v="21.915695190429688"/>
    <s v="email"/>
    <s v="RO"/>
    <x v="0"/>
    <x v="0"/>
    <x v="2"/>
    <x v="3"/>
    <x v="0"/>
    <x v="0"/>
    <x v="0"/>
    <x v="0"/>
    <x v="0"/>
    <x v="0"/>
    <x v="0"/>
    <x v="0"/>
    <x v="0"/>
    <x v="0"/>
    <x v="0"/>
    <x v="0"/>
    <x v="0"/>
    <x v="5"/>
    <x v="0"/>
    <x v="3"/>
    <x v="0"/>
    <s v="iii) În mică măsură"/>
    <s v=""/>
    <s v=""/>
    <s v=""/>
    <s v=""/>
    <s v=""/>
    <s v=""/>
    <s v=""/>
    <s v=""/>
    <s v=""/>
    <s v=""/>
    <s v=""/>
    <s v=""/>
    <s v=""/>
    <s v=""/>
    <s v=""/>
    <s v=""/>
    <s v=""/>
    <s v=""/>
    <s v=""/>
    <s v=""/>
    <s v=""/>
    <s v=""/>
    <s v=""/>
    <s v=""/>
    <x v="0"/>
    <x v="2"/>
    <x v="0"/>
    <x v="0"/>
    <x v="1"/>
    <x v="0"/>
    <x v="3"/>
    <x v="0"/>
    <x v="0"/>
    <x v="0"/>
    <x v="0"/>
    <x v="0"/>
  </r>
  <r>
    <d v="2021-02-25T01:22:28"/>
    <d v="2021-02-25T01:29:01"/>
    <s v="IP Address"/>
    <s v="213.177.4.234"/>
    <n v="100"/>
    <n v="393"/>
    <s v="True"/>
    <d v="2021-02-25T01:29:04"/>
    <s v="R_DIYK2xtKlzBtGuZ"/>
    <s v=""/>
    <s v=""/>
    <s v="elvira.voiculescu@fonduri-ue.ro"/>
    <s v=""/>
    <n v="44.49560546875"/>
    <n v="26.053802490234375"/>
    <s v="email"/>
    <s v="RO"/>
    <x v="0"/>
    <x v="0"/>
    <x v="2"/>
    <x v="35"/>
    <x v="0"/>
    <x v="0"/>
    <x v="0"/>
    <x v="0"/>
    <x v="0"/>
    <x v="0"/>
    <x v="0"/>
    <x v="0"/>
    <x v="0"/>
    <x v="0"/>
    <x v="0"/>
    <x v="0"/>
    <x v="0"/>
    <x v="4"/>
    <x v="50"/>
    <x v="3"/>
    <x v="37"/>
    <s v="iii) În mică măsură"/>
    <s v="Nu s-au modificat"/>
    <s v=""/>
    <s v=""/>
    <s v=""/>
    <s v=""/>
    <s v=""/>
    <s v=""/>
    <s v=""/>
    <s v=""/>
    <s v=""/>
    <s v=""/>
    <s v=""/>
    <s v=""/>
    <s v="Nu s-au modificat"/>
    <s v=""/>
    <s v=""/>
    <s v=""/>
    <s v=""/>
    <s v=""/>
    <s v=""/>
    <s v=""/>
    <s v=""/>
    <s v=""/>
    <s v=""/>
    <x v="0"/>
    <x v="2"/>
    <x v="36"/>
    <x v="0"/>
    <x v="6"/>
    <x v="85"/>
    <x v="4"/>
    <x v="0"/>
    <x v="5"/>
    <x v="3"/>
    <x v="20"/>
    <x v="0"/>
  </r>
  <r>
    <d v="2021-02-25T03:06:17"/>
    <d v="2021-02-25T03:11:35"/>
    <s v="IP Address"/>
    <s v="213.177.15.122"/>
    <n v="100"/>
    <n v="318"/>
    <s v="True"/>
    <d v="2021-02-25T03:11:37"/>
    <s v="R_3KC7ZMqKIQYP28Q"/>
    <s v=""/>
    <s v=""/>
    <s v="gheorghe.capraru@cjbraila.ro"/>
    <s v=""/>
    <n v="45.266693115234375"/>
    <n v="27.983306884765625"/>
    <s v="email"/>
    <s v="RO"/>
    <x v="0"/>
    <x v="0"/>
    <x v="2"/>
    <x v="3"/>
    <x v="0"/>
    <x v="0"/>
    <x v="0"/>
    <x v="0"/>
    <x v="0"/>
    <x v="0"/>
    <x v="0"/>
    <x v="0"/>
    <x v="0"/>
    <x v="0"/>
    <x v="0"/>
    <x v="0"/>
    <x v="0"/>
    <x v="5"/>
    <x v="51"/>
    <x v="3"/>
    <x v="38"/>
    <s v="iii) În mică măsură"/>
    <s v=""/>
    <s v=""/>
    <s v=""/>
    <s v=""/>
    <s v=""/>
    <s v=""/>
    <s v=""/>
    <s v=""/>
    <s v=""/>
    <s v=""/>
    <s v=""/>
    <s v=""/>
    <s v=""/>
    <s v=""/>
    <s v=""/>
    <s v=""/>
    <s v=""/>
    <s v=""/>
    <s v=""/>
    <s v=""/>
    <s v=""/>
    <s v=""/>
    <s v=""/>
    <s v=""/>
    <x v="0"/>
    <x v="2"/>
    <x v="37"/>
    <x v="0"/>
    <x v="6"/>
    <x v="86"/>
    <x v="3"/>
    <x v="35"/>
    <x v="0"/>
    <x v="2"/>
    <x v="0"/>
    <x v="0"/>
  </r>
  <r>
    <d v="2021-02-24T06:20:16"/>
    <d v="2021-03-03T04:35:39"/>
    <s v="IP Address"/>
    <s v="85.120.75.140"/>
    <n v="100"/>
    <n v="598522"/>
    <s v="True"/>
    <d v="2021-03-03T04:35:40"/>
    <s v="R_1DMdXgkyn6mtCh1"/>
    <s v=""/>
    <s v=""/>
    <s v="daniela.galca@gov.ro"/>
    <s v=""/>
    <n v="44.49560546875"/>
    <n v="26.053802490234375"/>
    <s v="email"/>
    <s v="RO"/>
    <x v="0"/>
    <x v="0"/>
    <x v="2"/>
    <x v="3"/>
    <x v="0"/>
    <x v="0"/>
    <x v="0"/>
    <x v="0"/>
    <x v="0"/>
    <x v="0"/>
    <x v="0"/>
    <x v="0"/>
    <x v="0"/>
    <x v="0"/>
    <x v="0"/>
    <x v="0"/>
    <x v="0"/>
    <x v="5"/>
    <x v="0"/>
    <x v="3"/>
    <x v="0"/>
    <s v="iii) În mică măsură"/>
    <s v=""/>
    <s v=""/>
    <s v=""/>
    <s v=""/>
    <s v=""/>
    <s v=""/>
    <s v=""/>
    <s v=""/>
    <s v=""/>
    <s v=""/>
    <s v=""/>
    <s v=""/>
    <s v=""/>
    <s v=""/>
    <s v=""/>
    <s v=""/>
    <s v=""/>
    <s v=""/>
    <s v=""/>
    <s v=""/>
    <s v=""/>
    <s v=""/>
    <s v=""/>
    <s v=""/>
    <x v="0"/>
    <x v="2"/>
    <x v="0"/>
    <x v="0"/>
    <x v="1"/>
    <x v="0"/>
    <x v="3"/>
    <x v="0"/>
    <x v="0"/>
    <x v="3"/>
    <x v="0"/>
    <x v="0"/>
  </r>
  <r>
    <d v="2021-02-24T06:28:24"/>
    <d v="2021-02-24T06:30:27"/>
    <s v="IP Address"/>
    <s v="46.97.17.206"/>
    <n v="89"/>
    <n v="122"/>
    <s v="False"/>
    <d v="2021-03-03T06:30:30"/>
    <s v="R_3kO4ec0HyBd8mtP"/>
    <s v=""/>
    <s v=""/>
    <s v="harabor.valentina@cjvrancea.ro"/>
    <s v=""/>
    <s v=""/>
    <s v=""/>
    <s v="email"/>
    <s v="RO"/>
    <x v="0"/>
    <x v="0"/>
    <x v="2"/>
    <x v="3"/>
    <x v="0"/>
    <x v="0"/>
    <x v="0"/>
    <x v="0"/>
    <x v="0"/>
    <x v="0"/>
    <x v="0"/>
    <x v="0"/>
    <x v="0"/>
    <x v="0"/>
    <x v="0"/>
    <x v="0"/>
    <x v="0"/>
    <x v="4"/>
    <x v="0"/>
    <x v="3"/>
    <x v="0"/>
    <s v="iii) În mică măsură"/>
    <s v=""/>
    <s v=""/>
    <s v=""/>
    <s v=""/>
    <s v=""/>
    <s v=""/>
    <s v=""/>
    <s v=""/>
    <s v=""/>
    <s v=""/>
    <s v=""/>
    <s v=""/>
    <s v=""/>
    <s v=""/>
    <s v=""/>
    <s v=""/>
    <s v=""/>
    <s v=""/>
    <s v=""/>
    <s v=""/>
    <s v=""/>
    <s v=""/>
    <s v=""/>
    <s v=""/>
    <x v="0"/>
    <x v="2"/>
    <x v="0"/>
    <x v="0"/>
    <x v="1"/>
    <x v="0"/>
    <x v="0"/>
    <x v="0"/>
    <x v="0"/>
    <x v="0"/>
    <x v="0"/>
    <x v="0"/>
  </r>
  <r>
    <d v="2021-03-03T23:15:23"/>
    <d v="2021-03-03T23:35:42"/>
    <s v="IP Address"/>
    <s v="193.169.7.11"/>
    <n v="100"/>
    <n v="1219"/>
    <s v="True"/>
    <d v="2021-03-03T23:35:43"/>
    <s v="R_8ogLD9U3bN0sYpP"/>
    <s v=""/>
    <s v=""/>
    <s v="daniela.strainu@gl.anofm.ro"/>
    <s v=""/>
    <n v="44.402206420898438"/>
    <n v="26.062393188476563"/>
    <s v="email"/>
    <s v="RO"/>
    <x v="0"/>
    <x v="0"/>
    <x v="2"/>
    <x v="13"/>
    <x v="0"/>
    <x v="0"/>
    <x v="0"/>
    <x v="0"/>
    <x v="0"/>
    <x v="4"/>
    <x v="15"/>
    <x v="0"/>
    <x v="13"/>
    <x v="2"/>
    <x v="2"/>
    <x v="3"/>
    <x v="2"/>
    <x v="5"/>
    <x v="52"/>
    <x v="3"/>
    <x v="39"/>
    <s v="iii) În mică măsură"/>
    <s v=""/>
    <s v=""/>
    <s v=""/>
    <s v=""/>
    <s v=""/>
    <s v=""/>
    <s v=""/>
    <s v=""/>
    <s v=""/>
    <s v=""/>
    <s v=""/>
    <s v=""/>
    <s v=""/>
    <s v=""/>
    <s v=""/>
    <s v=""/>
    <s v=""/>
    <s v=""/>
    <s v=""/>
    <s v=""/>
    <s v=""/>
    <s v=""/>
    <s v=""/>
    <s v=""/>
    <x v="0"/>
    <x v="2"/>
    <x v="38"/>
    <x v="0"/>
    <x v="6"/>
    <x v="87"/>
    <x v="2"/>
    <x v="0"/>
    <x v="0"/>
    <x v="2"/>
    <x v="0"/>
    <x v="0"/>
  </r>
  <r>
    <d v="2021-03-10T06:05:47"/>
    <d v="2021-03-10T06:12:10"/>
    <s v="IP Address"/>
    <s v="109.102.100.42"/>
    <n v="100"/>
    <n v="382"/>
    <s v="True"/>
    <d v="2021-03-10T06:12:11"/>
    <s v="R_9yphFWQPDlgs4HT"/>
    <s v=""/>
    <s v=""/>
    <s v="LAURENTIU.PRIMARIACOMARNIC@YAHOO.COM"/>
    <s v=""/>
    <n v="45.25250244140625"/>
    <n v="25.635101318359375"/>
    <s v="email"/>
    <s v="RO"/>
    <x v="0"/>
    <x v="0"/>
    <x v="2"/>
    <x v="3"/>
    <x v="0"/>
    <x v="0"/>
    <x v="0"/>
    <x v="0"/>
    <x v="0"/>
    <x v="0"/>
    <x v="0"/>
    <x v="0"/>
    <x v="0"/>
    <x v="0"/>
    <x v="0"/>
    <x v="0"/>
    <x v="0"/>
    <x v="5"/>
    <x v="53"/>
    <x v="3"/>
    <x v="0"/>
    <s v="iii) În mică măsură"/>
    <s v=""/>
    <s v=""/>
    <s v=""/>
    <s v=""/>
    <s v=""/>
    <s v=""/>
    <s v=""/>
    <s v=""/>
    <s v=""/>
    <s v=""/>
    <s v=""/>
    <s v=""/>
    <s v=""/>
    <s v=""/>
    <s v=""/>
    <s v=""/>
    <s v=""/>
    <s v=""/>
    <s v=""/>
    <s v=""/>
    <s v=""/>
    <s v=""/>
    <s v=""/>
    <s v=""/>
    <x v="0"/>
    <x v="2"/>
    <x v="0"/>
    <x v="0"/>
    <x v="1"/>
    <x v="0"/>
    <x v="3"/>
    <x v="0"/>
    <x v="0"/>
    <x v="1"/>
    <x v="0"/>
    <x v="0"/>
  </r>
  <r>
    <d v="2021-03-10T06:20:30"/>
    <d v="2021-03-10T06:23:51"/>
    <s v="IP Address"/>
    <s v="92.82.150.132"/>
    <n v="100"/>
    <n v="201"/>
    <s v="True"/>
    <d v="2021-03-10T06:23:52"/>
    <s v="R_33rOehfUvePPTZX"/>
    <s v=""/>
    <s v=""/>
    <s v="llincan@ms.ro"/>
    <s v=""/>
    <n v="47.350006103515625"/>
    <n v="25.36669921875"/>
    <s v="email"/>
    <s v="RO"/>
    <x v="0"/>
    <x v="0"/>
    <x v="2"/>
    <x v="3"/>
    <x v="0"/>
    <x v="0"/>
    <x v="0"/>
    <x v="0"/>
    <x v="0"/>
    <x v="0"/>
    <x v="0"/>
    <x v="0"/>
    <x v="0"/>
    <x v="0"/>
    <x v="0"/>
    <x v="0"/>
    <x v="0"/>
    <x v="5"/>
    <x v="0"/>
    <x v="3"/>
    <x v="0"/>
    <s v="iii) În mică măsură"/>
    <s v=""/>
    <s v=""/>
    <s v=""/>
    <s v=""/>
    <s v=""/>
    <s v=""/>
    <s v=""/>
    <s v=""/>
    <s v=""/>
    <s v=""/>
    <s v=""/>
    <s v=""/>
    <s v=""/>
    <s v=""/>
    <s v=""/>
    <s v=""/>
    <s v=""/>
    <s v=""/>
    <s v=""/>
    <s v=""/>
    <s v=""/>
    <s v=""/>
    <s v=""/>
    <s v=""/>
    <x v="0"/>
    <x v="2"/>
    <x v="0"/>
    <x v="0"/>
    <x v="6"/>
    <x v="0"/>
    <x v="3"/>
    <x v="0"/>
    <x v="0"/>
    <x v="3"/>
    <x v="0"/>
    <x v="0"/>
  </r>
  <r>
    <d v="2021-03-10T06:26:27"/>
    <d v="2021-03-10T06:29:09"/>
    <s v="IP Address"/>
    <s v="89.35.192.238"/>
    <n v="100"/>
    <n v="161"/>
    <s v="True"/>
    <d v="2021-03-10T06:29:11"/>
    <s v="R_3nNOxRhKRrMrPMy"/>
    <s v=""/>
    <s v=""/>
    <s v="bindea.alina@mmanpis.ro"/>
    <s v=""/>
    <n v="46.343597412109375"/>
    <n v="25.796493530273438"/>
    <s v="email"/>
    <s v="RO"/>
    <x v="0"/>
    <x v="0"/>
    <x v="2"/>
    <x v="10"/>
    <x v="0"/>
    <x v="0"/>
    <x v="0"/>
    <x v="0"/>
    <x v="0"/>
    <x v="0"/>
    <x v="0"/>
    <x v="0"/>
    <x v="0"/>
    <x v="0"/>
    <x v="0"/>
    <x v="0"/>
    <x v="0"/>
    <x v="5"/>
    <x v="0"/>
    <x v="3"/>
    <x v="0"/>
    <s v="iii) În mică măsură"/>
    <s v="Au crescut în mare măsură"/>
    <s v=""/>
    <s v="În foarte mare măsură"/>
    <s v=""/>
    <s v=""/>
    <s v=""/>
    <s v=""/>
    <s v=""/>
    <s v=""/>
    <s v=""/>
    <s v=""/>
    <s v=""/>
    <s v=""/>
    <s v=""/>
    <s v=""/>
    <s v=""/>
    <s v=""/>
    <s v=""/>
    <s v=""/>
    <s v=""/>
    <s v=""/>
    <s v=""/>
    <s v=""/>
    <s v=""/>
    <x v="0"/>
    <x v="2"/>
    <x v="0"/>
    <x v="0"/>
    <x v="1"/>
    <x v="0"/>
    <x v="3"/>
    <x v="0"/>
    <x v="0"/>
    <x v="3"/>
    <x v="0"/>
    <x v="0"/>
  </r>
  <r>
    <d v="2021-03-10T06:39:32"/>
    <d v="2021-03-10T06:47:47"/>
    <s v="IP Address"/>
    <s v="86.126.172.22"/>
    <n v="100"/>
    <n v="494"/>
    <s v="True"/>
    <d v="2021-03-10T06:47:48"/>
    <s v="R_1ls2ekgXl9JQQU3"/>
    <s v=""/>
    <s v=""/>
    <s v="adriana.stanciu@antifrauda.gov.ro"/>
    <s v=""/>
    <n v="44.946701049804688"/>
    <n v="26.012802124023438"/>
    <s v="email"/>
    <s v="RO"/>
    <x v="0"/>
    <x v="0"/>
    <x v="2"/>
    <x v="3"/>
    <x v="0"/>
    <x v="0"/>
    <x v="0"/>
    <x v="0"/>
    <x v="0"/>
    <x v="0"/>
    <x v="0"/>
    <x v="0"/>
    <x v="0"/>
    <x v="0"/>
    <x v="0"/>
    <x v="0"/>
    <x v="0"/>
    <x v="5"/>
    <x v="0"/>
    <x v="3"/>
    <x v="0"/>
    <s v="iii) În mică măsură"/>
    <s v=""/>
    <s v=""/>
    <s v=""/>
    <s v=""/>
    <s v=""/>
    <s v=""/>
    <s v=""/>
    <s v=""/>
    <s v=""/>
    <s v=""/>
    <s v=""/>
    <s v=""/>
    <s v=""/>
    <s v=""/>
    <s v=""/>
    <s v=""/>
    <s v=""/>
    <s v=""/>
    <s v=""/>
    <s v=""/>
    <s v=""/>
    <s v=""/>
    <s v=""/>
    <s v=""/>
    <x v="0"/>
    <x v="1"/>
    <x v="0"/>
    <x v="0"/>
    <x v="6"/>
    <x v="0"/>
    <x v="2"/>
    <x v="0"/>
    <x v="0"/>
    <x v="2"/>
    <x v="0"/>
    <x v="0"/>
  </r>
  <r>
    <d v="2021-03-11T00:44:02"/>
    <d v="2021-03-11T00:45:50"/>
    <s v="IP Address"/>
    <s v="82.76.110.124"/>
    <n v="100"/>
    <n v="108"/>
    <s v="True"/>
    <d v="2021-03-11T00:45:53"/>
    <s v="R_2qsK8U2EvBHedC8"/>
    <s v=""/>
    <s v=""/>
    <s v="DAN.TODIRASC@GMAIL.COM"/>
    <s v=""/>
    <n v="45.458694458007813"/>
    <n v="28.057998657226563"/>
    <s v="email"/>
    <s v="RO"/>
    <x v="0"/>
    <x v="0"/>
    <x v="2"/>
    <x v="3"/>
    <x v="0"/>
    <x v="0"/>
    <x v="0"/>
    <x v="0"/>
    <x v="0"/>
    <x v="0"/>
    <x v="0"/>
    <x v="0"/>
    <x v="0"/>
    <x v="0"/>
    <x v="0"/>
    <x v="0"/>
    <x v="0"/>
    <x v="5"/>
    <x v="0"/>
    <x v="3"/>
    <x v="0"/>
    <s v="iii) În mică măsură"/>
    <s v=""/>
    <s v=""/>
    <s v=""/>
    <s v=""/>
    <s v=""/>
    <s v=""/>
    <s v=""/>
    <s v=""/>
    <s v=""/>
    <s v=""/>
    <s v=""/>
    <s v=""/>
    <s v=""/>
    <s v=""/>
    <s v=""/>
    <s v=""/>
    <s v=""/>
    <s v=""/>
    <s v=""/>
    <s v=""/>
    <s v=""/>
    <s v=""/>
    <s v=""/>
    <s v=""/>
    <x v="0"/>
    <x v="2"/>
    <x v="0"/>
    <x v="0"/>
    <x v="1"/>
    <x v="0"/>
    <x v="3"/>
    <x v="0"/>
    <x v="0"/>
    <x v="4"/>
    <x v="0"/>
    <x v="0"/>
  </r>
  <r>
    <d v="2021-03-11T05:18:23"/>
    <d v="2021-03-11T05:21:12"/>
    <s v="IP Address"/>
    <s v="89.121.237.130"/>
    <n v="100"/>
    <n v="169"/>
    <s v="True"/>
    <d v="2021-03-11T05:21:13"/>
    <s v="R_2cCmLWSb7K6KHiC"/>
    <s v=""/>
    <s v=""/>
    <s v="dandospina@yahoo.com"/>
    <s v=""/>
    <n v="45.100906372070313"/>
    <n v="24.358993530273438"/>
    <s v="email"/>
    <s v="RO"/>
    <x v="0"/>
    <x v="0"/>
    <x v="2"/>
    <x v="3"/>
    <x v="0"/>
    <x v="0"/>
    <x v="0"/>
    <x v="0"/>
    <x v="0"/>
    <x v="0"/>
    <x v="0"/>
    <x v="0"/>
    <x v="0"/>
    <x v="0"/>
    <x v="0"/>
    <x v="0"/>
    <x v="0"/>
    <x v="5"/>
    <x v="0"/>
    <x v="3"/>
    <x v="0"/>
    <s v="iii) În mică măsură"/>
    <s v=""/>
    <s v=""/>
    <s v=""/>
    <s v=""/>
    <s v=""/>
    <s v=""/>
    <s v=""/>
    <s v=""/>
    <s v=""/>
    <s v=""/>
    <s v=""/>
    <s v=""/>
    <s v=""/>
    <s v=""/>
    <s v=""/>
    <s v=""/>
    <s v=""/>
    <s v=""/>
    <s v=""/>
    <s v=""/>
    <s v=""/>
    <s v=""/>
    <s v=""/>
    <s v=""/>
    <x v="0"/>
    <x v="1"/>
    <x v="0"/>
    <x v="0"/>
    <x v="1"/>
    <x v="0"/>
    <x v="2"/>
    <x v="0"/>
    <x v="0"/>
    <x v="2"/>
    <x v="0"/>
    <x v="0"/>
  </r>
  <r>
    <d v="2021-03-12T06:09:09"/>
    <d v="2021-03-12T06:11:31"/>
    <s v="IP Address"/>
    <s v="109.166.133.64"/>
    <n v="100"/>
    <n v="141"/>
    <s v="True"/>
    <d v="2021-03-12T06:11:32"/>
    <s v="R_1CazkMF5D3sPIav"/>
    <s v=""/>
    <s v=""/>
    <s v="aurelstan@gmail.com"/>
    <s v=""/>
    <n v="44.429092407226563"/>
    <n v="26.100601196289063"/>
    <s v="email"/>
    <s v="RO"/>
    <x v="0"/>
    <x v="0"/>
    <x v="2"/>
    <x v="3"/>
    <x v="0"/>
    <x v="0"/>
    <x v="0"/>
    <x v="0"/>
    <x v="0"/>
    <x v="0"/>
    <x v="0"/>
    <x v="0"/>
    <x v="0"/>
    <x v="0"/>
    <x v="0"/>
    <x v="0"/>
    <x v="0"/>
    <x v="5"/>
    <x v="0"/>
    <x v="3"/>
    <x v="0"/>
    <s v="iii) În mică măsură"/>
    <s v=""/>
    <s v=""/>
    <s v=""/>
    <s v=""/>
    <s v=""/>
    <s v=""/>
    <s v=""/>
    <s v=""/>
    <s v=""/>
    <s v=""/>
    <s v=""/>
    <s v=""/>
    <s v=""/>
    <s v=""/>
    <s v=""/>
    <s v=""/>
    <s v=""/>
    <s v=""/>
    <s v=""/>
    <s v=""/>
    <s v=""/>
    <s v=""/>
    <s v=""/>
    <s v=""/>
    <x v="0"/>
    <x v="2"/>
    <x v="0"/>
    <x v="0"/>
    <x v="6"/>
    <x v="0"/>
    <x v="1"/>
    <x v="0"/>
    <x v="0"/>
    <x v="1"/>
    <x v="0"/>
    <x v="0"/>
  </r>
  <r>
    <d v="2021-03-15T03:24:24"/>
    <d v="2021-03-15T03:38:57"/>
    <s v="IP Address"/>
    <s v="213.177.4.234"/>
    <n v="100"/>
    <n v="873"/>
    <s v="True"/>
    <d v="2021-03-15T03:39:00"/>
    <s v="R_0SAvm81O62QQ1Hz"/>
    <s v=""/>
    <s v=""/>
    <s v="irina.nichifor@fonduri-ue.ro"/>
    <s v=""/>
    <n v="44.429092407226563"/>
    <n v="26.100601196289063"/>
    <s v="email"/>
    <s v="RO"/>
    <x v="0"/>
    <x v="0"/>
    <x v="2"/>
    <x v="33"/>
    <x v="13"/>
    <x v="0"/>
    <x v="0"/>
    <x v="0"/>
    <x v="0"/>
    <x v="0"/>
    <x v="0"/>
    <x v="0"/>
    <x v="0"/>
    <x v="0"/>
    <x v="0"/>
    <x v="0"/>
    <x v="0"/>
    <x v="5"/>
    <x v="54"/>
    <x v="3"/>
    <x v="40"/>
    <s v="iii) În mică măsură"/>
    <s v=""/>
    <s v=""/>
    <s v=""/>
    <s v=""/>
    <s v=""/>
    <s v=""/>
    <s v=""/>
    <s v=""/>
    <s v=""/>
    <s v=""/>
    <s v=""/>
    <s v=""/>
    <s v=""/>
    <s v=""/>
    <s v=""/>
    <s v=""/>
    <s v=""/>
    <s v=""/>
    <s v=""/>
    <s v=""/>
    <s v=""/>
    <s v=""/>
    <s v=""/>
    <s v=""/>
    <x v="0"/>
    <x v="2"/>
    <x v="39"/>
    <x v="0"/>
    <x v="1"/>
    <x v="88"/>
    <x v="3"/>
    <x v="36"/>
    <x v="0"/>
    <x v="1"/>
    <x v="0"/>
    <x v="0"/>
  </r>
  <r>
    <d v="2021-03-17T01:15:59"/>
    <d v="2021-03-17T01:19:56"/>
    <s v="IP Address"/>
    <s v="89.35.192.238"/>
    <n v="100"/>
    <n v="237"/>
    <s v="True"/>
    <d v="2021-03-17T01:19:59"/>
    <s v="R_pL95cN4QLf9GEjn"/>
    <s v=""/>
    <s v=""/>
    <s v="mihu.teodora@mmanpis.ro"/>
    <s v=""/>
    <n v="46.343597412109375"/>
    <n v="25.796493530273438"/>
    <s v="email"/>
    <s v="RO"/>
    <x v="0"/>
    <x v="0"/>
    <x v="2"/>
    <x v="3"/>
    <x v="0"/>
    <x v="0"/>
    <x v="0"/>
    <x v="0"/>
    <x v="0"/>
    <x v="0"/>
    <x v="0"/>
    <x v="0"/>
    <x v="0"/>
    <x v="0"/>
    <x v="0"/>
    <x v="0"/>
    <x v="0"/>
    <x v="5"/>
    <x v="0"/>
    <x v="3"/>
    <x v="0"/>
    <s v="iii) În mică măsură"/>
    <s v=""/>
    <s v=""/>
    <s v=""/>
    <s v=""/>
    <s v=""/>
    <s v=""/>
    <s v=""/>
    <s v=""/>
    <s v=""/>
    <s v=""/>
    <s v=""/>
    <s v=""/>
    <s v=""/>
    <s v=""/>
    <s v=""/>
    <s v=""/>
    <s v=""/>
    <s v=""/>
    <s v=""/>
    <s v=""/>
    <s v=""/>
    <s v=""/>
    <s v=""/>
    <s v=""/>
    <x v="0"/>
    <x v="1"/>
    <x v="0"/>
    <x v="0"/>
    <x v="6"/>
    <x v="89"/>
    <x v="2"/>
    <x v="0"/>
    <x v="0"/>
    <x v="2"/>
    <x v="0"/>
    <x v="0"/>
  </r>
  <r>
    <d v="2021-03-18T05:16:05"/>
    <d v="2021-03-18T05:23:51"/>
    <s v="IP Address"/>
    <s v="109.98.91.50"/>
    <n v="100"/>
    <n v="466"/>
    <s v="True"/>
    <d v="2021-03-18T05:23:52"/>
    <s v="R_2f8yNkJmqKTGH9u"/>
    <s v=""/>
    <s v=""/>
    <s v="achizitii@primariagrosi.ro"/>
    <s v=""/>
    <n v="47.657302856445313"/>
    <n v="23.568099975585938"/>
    <s v="email"/>
    <s v="RO"/>
    <x v="0"/>
    <x v="0"/>
    <x v="2"/>
    <x v="3"/>
    <x v="0"/>
    <x v="0"/>
    <x v="0"/>
    <x v="0"/>
    <x v="0"/>
    <x v="0"/>
    <x v="0"/>
    <x v="0"/>
    <x v="0"/>
    <x v="0"/>
    <x v="0"/>
    <x v="0"/>
    <x v="0"/>
    <x v="5"/>
    <x v="55"/>
    <x v="3"/>
    <x v="41"/>
    <s v="iii) În mică măsură"/>
    <s v=""/>
    <s v=""/>
    <s v=""/>
    <s v=""/>
    <s v=""/>
    <s v=""/>
    <s v=""/>
    <s v=""/>
    <s v=""/>
    <s v=""/>
    <s v=""/>
    <s v=""/>
    <s v=""/>
    <s v=""/>
    <s v=""/>
    <s v=""/>
    <s v=""/>
    <s v=""/>
    <s v=""/>
    <s v=""/>
    <s v=""/>
    <s v=""/>
    <s v=""/>
    <s v=""/>
    <x v="0"/>
    <x v="3"/>
    <x v="0"/>
    <x v="2"/>
    <x v="7"/>
    <x v="90"/>
    <x v="2"/>
    <x v="0"/>
    <x v="0"/>
    <x v="4"/>
    <x v="0"/>
    <x v="19"/>
  </r>
  <r>
    <d v="2021-02-25T03:57:06"/>
    <d v="2021-02-25T04:05:42"/>
    <s v="IP Address"/>
    <s v="213.177.15.122"/>
    <n v="100"/>
    <n v="516"/>
    <s v="True"/>
    <d v="2021-02-25T04:05:43"/>
    <s v="R_2rPy9mtceolkYVE"/>
    <s v=""/>
    <s v=""/>
    <s v="bodea.doinita@cjbraila.ro"/>
    <s v=""/>
    <n v="45.266693115234375"/>
    <n v="27.983306884765625"/>
    <s v="email"/>
    <s v="RO"/>
    <x v="0"/>
    <x v="0"/>
    <x v="2"/>
    <x v="3"/>
    <x v="0"/>
    <x v="0"/>
    <x v="0"/>
    <x v="0"/>
    <x v="0"/>
    <x v="0"/>
    <x v="0"/>
    <x v="0"/>
    <x v="0"/>
    <x v="0"/>
    <x v="0"/>
    <x v="0"/>
    <x v="0"/>
    <x v="5"/>
    <x v="56"/>
    <x v="4"/>
    <x v="0"/>
    <s v="iii) În mică măsură"/>
    <s v=""/>
    <s v=""/>
    <s v=""/>
    <s v=""/>
    <s v=""/>
    <s v=""/>
    <s v=""/>
    <s v=""/>
    <s v=""/>
    <s v=""/>
    <s v=""/>
    <s v=""/>
    <s v=""/>
    <s v=""/>
    <s v=""/>
    <s v=""/>
    <s v=""/>
    <s v=""/>
    <s v=""/>
    <s v=""/>
    <s v=""/>
    <s v=""/>
    <s v=""/>
    <s v=""/>
    <x v="0"/>
    <x v="1"/>
    <x v="0"/>
    <x v="0"/>
    <x v="7"/>
    <x v="91"/>
    <x v="2"/>
    <x v="0"/>
    <x v="0"/>
    <x v="2"/>
    <x v="0"/>
    <x v="0"/>
  </r>
  <r>
    <d v="2021-03-11T06:14:51"/>
    <d v="2021-03-11T06:21:32"/>
    <s v="IP Address"/>
    <s v="213.177.24.82"/>
    <n v="100"/>
    <n v="401"/>
    <s v="True"/>
    <d v="2021-03-11T06:21:34"/>
    <s v="R_2rbT5uh9bES0Vc5"/>
    <s v=""/>
    <s v=""/>
    <s v="corina.chitea@anfp.gov.ro"/>
    <s v=""/>
    <n v="47.166702270507813"/>
    <n v="27.600006103515625"/>
    <s v="email"/>
    <s v="RO"/>
    <x v="0"/>
    <x v="0"/>
    <x v="2"/>
    <x v="3"/>
    <x v="0"/>
    <x v="0"/>
    <x v="0"/>
    <x v="0"/>
    <x v="0"/>
    <x v="0"/>
    <x v="0"/>
    <x v="0"/>
    <x v="0"/>
    <x v="0"/>
    <x v="0"/>
    <x v="0"/>
    <x v="0"/>
    <x v="4"/>
    <x v="57"/>
    <x v="4"/>
    <x v="42"/>
    <s v="iii) În mică măsură"/>
    <s v=""/>
    <s v=""/>
    <s v=""/>
    <s v=""/>
    <s v=""/>
    <s v=""/>
    <s v=""/>
    <s v=""/>
    <s v=""/>
    <s v=""/>
    <s v=""/>
    <s v=""/>
    <s v=""/>
    <s v=""/>
    <s v=""/>
    <s v=""/>
    <s v=""/>
    <s v=""/>
    <s v=""/>
    <s v=""/>
    <s v=""/>
    <s v=""/>
    <s v=""/>
    <s v=""/>
    <x v="0"/>
    <x v="4"/>
    <x v="0"/>
    <x v="0"/>
    <x v="2"/>
    <x v="0"/>
    <x v="1"/>
    <x v="0"/>
    <x v="0"/>
    <x v="1"/>
    <x v="0"/>
    <x v="0"/>
  </r>
  <r>
    <d v="2021-03-11T05:59:42"/>
    <d v="2021-03-11T06:04:05"/>
    <s v="IP Address"/>
    <s v="217.156.52.251"/>
    <n v="100"/>
    <n v="263"/>
    <s v="True"/>
    <d v="2021-03-11T06:04:06"/>
    <s v="R_UQPmXQ86c81J8vD"/>
    <s v=""/>
    <s v=""/>
    <s v="alexandra.plescan@mfinante.gov.ro"/>
    <s v=""/>
    <n v="44.402206420898438"/>
    <n v="26.062393188476563"/>
    <s v="email"/>
    <s v="RO"/>
    <x v="0"/>
    <x v="0"/>
    <x v="2"/>
    <x v="3"/>
    <x v="0"/>
    <x v="0"/>
    <x v="0"/>
    <x v="0"/>
    <x v="0"/>
    <x v="0"/>
    <x v="0"/>
    <x v="0"/>
    <x v="0"/>
    <x v="0"/>
    <x v="0"/>
    <x v="0"/>
    <x v="0"/>
    <x v="5"/>
    <x v="0"/>
    <x v="4"/>
    <x v="0"/>
    <s v="iv) În foarte mică măsură"/>
    <s v=""/>
    <s v=""/>
    <s v=""/>
    <s v=""/>
    <s v=""/>
    <s v=""/>
    <s v=""/>
    <s v=""/>
    <s v=""/>
    <s v=""/>
    <s v=""/>
    <s v=""/>
    <s v=""/>
    <s v=""/>
    <s v=""/>
    <s v=""/>
    <s v=""/>
    <s v=""/>
    <s v=""/>
    <s v=""/>
    <s v=""/>
    <s v=""/>
    <s v=""/>
    <s v=""/>
    <x v="0"/>
    <x v="1"/>
    <x v="0"/>
    <x v="0"/>
    <x v="7"/>
    <x v="0"/>
    <x v="1"/>
    <x v="0"/>
    <x v="0"/>
    <x v="2"/>
    <x v="0"/>
    <x v="0"/>
  </r>
  <r>
    <d v="2021-02-24T06:34:09"/>
    <d v="2021-02-24T06:43:06"/>
    <s v="IP Address"/>
    <s v="5.2.177.158"/>
    <n v="100"/>
    <n v="537"/>
    <s v="True"/>
    <d v="2021-02-24T06:43:07"/>
    <s v="R_1IxYRzavbZeNnRS"/>
    <s v=""/>
    <s v=""/>
    <s v="meseseniasistenta.soc@gmail.com"/>
    <s v=""/>
    <n v="47.199996948242188"/>
    <n v="23.050003051757813"/>
    <s v="email"/>
    <s v="RO"/>
    <x v="0"/>
    <x v="0"/>
    <x v="2"/>
    <x v="3"/>
    <x v="0"/>
    <x v="0"/>
    <x v="0"/>
    <x v="0"/>
    <x v="0"/>
    <x v="0"/>
    <x v="0"/>
    <x v="0"/>
    <x v="0"/>
    <x v="0"/>
    <x v="0"/>
    <x v="0"/>
    <x v="0"/>
    <x v="5"/>
    <x v="58"/>
    <x v="5"/>
    <x v="0"/>
    <s v=""/>
    <s v=""/>
    <s v=""/>
    <s v=""/>
    <s v=""/>
    <s v=""/>
    <s v=""/>
    <s v=""/>
    <s v=""/>
    <s v=""/>
    <s v=""/>
    <s v=""/>
    <s v=""/>
    <s v=""/>
    <s v=""/>
    <s v=""/>
    <s v=""/>
    <s v=""/>
    <s v=""/>
    <s v=""/>
    <s v=""/>
    <s v=""/>
    <s v=""/>
    <s v=""/>
    <s v=""/>
    <x v="0"/>
    <x v="2"/>
    <x v="40"/>
    <x v="0"/>
    <x v="5"/>
    <x v="92"/>
    <x v="3"/>
    <x v="37"/>
    <x v="0"/>
    <x v="3"/>
    <x v="21"/>
    <x v="0"/>
  </r>
  <r>
    <d v="2021-03-10T23:42:17"/>
    <d v="2021-03-10T23:47:15"/>
    <s v="IP Address"/>
    <s v="79.118.154.9"/>
    <n v="100"/>
    <n v="297"/>
    <s v="True"/>
    <d v="2021-03-10T23:47:16"/>
    <s v="R_BKikQAaWDhNxm1P"/>
    <s v=""/>
    <s v=""/>
    <s v="mihaela.durac@primariaslatina.ro"/>
    <s v=""/>
    <n v="44.433303833007813"/>
    <n v="24.36669921875"/>
    <s v="email"/>
    <s v="RO"/>
    <x v="0"/>
    <x v="0"/>
    <x v="2"/>
    <x v="3"/>
    <x v="0"/>
    <x v="0"/>
    <x v="0"/>
    <x v="0"/>
    <x v="0"/>
    <x v="0"/>
    <x v="0"/>
    <x v="0"/>
    <x v="0"/>
    <x v="0"/>
    <x v="0"/>
    <x v="0"/>
    <x v="0"/>
    <x v="4"/>
    <x v="0"/>
    <x v="5"/>
    <x v="0"/>
    <s v=""/>
    <s v=""/>
    <s v=""/>
    <s v=""/>
    <s v=""/>
    <s v=""/>
    <s v=""/>
    <s v=""/>
    <s v=""/>
    <s v=""/>
    <s v=""/>
    <s v=""/>
    <s v=""/>
    <s v=""/>
    <s v=""/>
    <s v=""/>
    <s v=""/>
    <s v=""/>
    <s v=""/>
    <s v=""/>
    <s v=""/>
    <s v=""/>
    <s v=""/>
    <s v=""/>
    <s v=""/>
    <x v="0"/>
    <x v="1"/>
    <x v="0"/>
    <x v="0"/>
    <x v="1"/>
    <x v="0"/>
    <x v="1"/>
    <x v="0"/>
    <x v="0"/>
    <x v="1"/>
    <x v="0"/>
    <x v="0"/>
  </r>
  <r>
    <d v="2021-03-11T03:33:50"/>
    <d v="2021-03-11T04:15:23"/>
    <s v="IP Address"/>
    <s v="89.120.113.50"/>
    <n v="100"/>
    <n v="2493"/>
    <s v="True"/>
    <d v="2021-03-11T04:15:24"/>
    <s v="R_29mFUshHoJN2VPK"/>
    <s v=""/>
    <s v=""/>
    <s v="dvaly2000@yahoo.com"/>
    <s v=""/>
    <n v="45.887496948242188"/>
    <n v="22.888397216796875"/>
    <s v="email"/>
    <s v="RO"/>
    <x v="0"/>
    <x v="0"/>
    <x v="2"/>
    <x v="3"/>
    <x v="0"/>
    <x v="0"/>
    <x v="0"/>
    <x v="0"/>
    <x v="0"/>
    <x v="0"/>
    <x v="0"/>
    <x v="0"/>
    <x v="0"/>
    <x v="0"/>
    <x v="0"/>
    <x v="0"/>
    <x v="0"/>
    <x v="4"/>
    <x v="0"/>
    <x v="5"/>
    <x v="0"/>
    <s v=""/>
    <s v=""/>
    <s v=""/>
    <s v=""/>
    <s v=""/>
    <s v=""/>
    <s v=""/>
    <s v=""/>
    <s v=""/>
    <s v=""/>
    <s v=""/>
    <s v=""/>
    <s v=""/>
    <s v=""/>
    <s v=""/>
    <s v=""/>
    <s v=""/>
    <s v=""/>
    <s v=""/>
    <s v=""/>
    <s v=""/>
    <s v=""/>
    <s v=""/>
    <s v=""/>
    <s v=""/>
    <x v="0"/>
    <x v="1"/>
    <x v="0"/>
    <x v="0"/>
    <x v="2"/>
    <x v="0"/>
    <x v="3"/>
    <x v="0"/>
    <x v="0"/>
    <x v="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0BE702-0597-4BCE-8B3A-76FAB37A2CC7}" name="PivotTable20"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rowHeaderCaption="Întrebarea 16">
  <location ref="A113:B119"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h="1" x="0"/>
        <item n="i) Au crescut în mare măsură" x="4"/>
        <item n="ii) Au crescut în mică măsură" x="5"/>
        <item n="iii) Au scăzut în mică măsură" x="3"/>
        <item n="iv) Nu s-au modificat" x="1"/>
        <item n="v) Nu știu / Nu răspund"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6">
    <i>
      <x v="1"/>
    </i>
    <i>
      <x v="2"/>
    </i>
    <i>
      <x v="3"/>
    </i>
    <i>
      <x v="4"/>
    </i>
    <i>
      <x v="5"/>
    </i>
    <i t="grand">
      <x/>
    </i>
  </rowItems>
  <colItems count="1">
    <i/>
  </colItems>
  <dataFields count="1">
    <dataField name="Count of 16. În ce măsură ați observat o modificare a competențelor dumneavoastră în ce privește organizarea și derularea procedurilor de achiziții publice în perioada 2014-2020?" fld="34" subtotal="count" showDataAs="percentOfTotal" baseField="0" baseItem="0" numFmtId="10"/>
  </dataFields>
  <formats count="22">
    <format dxfId="33">
      <pivotArea dataOnly="0" labelOnly="1" outline="0" axis="axisValues" fieldPosition="0"/>
    </format>
    <format dxfId="32">
      <pivotArea field="34" type="button" dataOnly="0" labelOnly="1" outline="0" axis="axisRow" fieldPosition="0"/>
    </format>
    <format dxfId="31">
      <pivotArea dataOnly="0" labelOnly="1" outline="0" axis="axisValues" fieldPosition="0"/>
    </format>
    <format dxfId="30">
      <pivotArea outline="0" fieldPosition="0">
        <references count="1">
          <reference field="4294967294" count="1">
            <x v="0"/>
          </reference>
        </references>
      </pivotArea>
    </format>
    <format dxfId="29">
      <pivotArea field="34" type="button" dataOnly="0" labelOnly="1" outline="0" axis="axisRow" fieldPosition="0"/>
    </format>
    <format dxfId="28">
      <pivotArea dataOnly="0" labelOnly="1" outline="0" axis="axisValues" fieldPosition="0"/>
    </format>
    <format dxfId="27">
      <pivotArea type="all" dataOnly="0" outline="0" fieldPosition="0"/>
    </format>
    <format dxfId="26">
      <pivotArea outline="0" collapsedLevelsAreSubtotals="1" fieldPosition="0"/>
    </format>
    <format dxfId="25">
      <pivotArea field="34" type="button" dataOnly="0" labelOnly="1" outline="0" axis="axisRow" fieldPosition="0"/>
    </format>
    <format dxfId="24">
      <pivotArea dataOnly="0" labelOnly="1" fieldPosition="0">
        <references count="1">
          <reference field="34" count="0"/>
        </references>
      </pivotArea>
    </format>
    <format dxfId="23">
      <pivotArea dataOnly="0" labelOnly="1" grandRow="1" outline="0" fieldPosition="0"/>
    </format>
    <format dxfId="22">
      <pivotArea dataOnly="0" labelOnly="1" outline="0" axis="axisValues" fieldPosition="0"/>
    </format>
    <format dxfId="21">
      <pivotArea type="all" dataOnly="0" outline="0" fieldPosition="0"/>
    </format>
    <format dxfId="20">
      <pivotArea outline="0" collapsedLevelsAreSubtotals="1" fieldPosition="0"/>
    </format>
    <format dxfId="19">
      <pivotArea field="34" type="button" dataOnly="0" labelOnly="1" outline="0" axis="axisRow" fieldPosition="0"/>
    </format>
    <format dxfId="18">
      <pivotArea dataOnly="0" labelOnly="1" fieldPosition="0">
        <references count="1">
          <reference field="34" count="0"/>
        </references>
      </pivotArea>
    </format>
    <format dxfId="17">
      <pivotArea dataOnly="0" labelOnly="1" grandRow="1" outline="0" fieldPosition="0"/>
    </format>
    <format dxfId="16">
      <pivotArea dataOnly="0" labelOnly="1" outline="0" axis="axisValues" fieldPosition="0"/>
    </format>
    <format dxfId="15">
      <pivotArea outline="0" collapsedLevelsAreSubtotals="1" fieldPosition="0"/>
    </format>
    <format dxfId="14">
      <pivotArea grandRow="1" outline="0" collapsedLevelsAreSubtotals="1" fieldPosition="0"/>
    </format>
    <format dxfId="13">
      <pivotArea dataOnly="0" labelOnly="1" grandRow="1" outline="0" fieldPosition="0"/>
    </format>
    <format dxfId="12">
      <pivotArea collapsedLevelsAreSubtotals="1" fieldPosition="0">
        <references count="1">
          <reference field="34" count="4">
            <x v="2"/>
            <x v="3"/>
            <x v="4"/>
            <x v="5"/>
          </reference>
        </references>
      </pivotArea>
    </format>
  </formats>
  <chartFormats count="6">
    <chartFormat chart="0" format="117" series="1">
      <pivotArea type="data" outline="0" fieldPosition="0">
        <references count="1">
          <reference field="4294967294" count="1" selected="0">
            <x v="0"/>
          </reference>
        </references>
      </pivotArea>
    </chartFormat>
    <chartFormat chart="0" format="118">
      <pivotArea type="data" outline="0" fieldPosition="0">
        <references count="2">
          <reference field="4294967294" count="1" selected="0">
            <x v="0"/>
          </reference>
          <reference field="34" count="1" selected="0">
            <x v="1"/>
          </reference>
        </references>
      </pivotArea>
    </chartFormat>
    <chartFormat chart="0" format="119">
      <pivotArea type="data" outline="0" fieldPosition="0">
        <references count="2">
          <reference field="4294967294" count="1" selected="0">
            <x v="0"/>
          </reference>
          <reference field="34" count="1" selected="0">
            <x v="2"/>
          </reference>
        </references>
      </pivotArea>
    </chartFormat>
    <chartFormat chart="0" format="120">
      <pivotArea type="data" outline="0" fieldPosition="0">
        <references count="2">
          <reference field="4294967294" count="1" selected="0">
            <x v="0"/>
          </reference>
          <reference field="34" count="1" selected="0">
            <x v="3"/>
          </reference>
        </references>
      </pivotArea>
    </chartFormat>
    <chartFormat chart="0" format="121">
      <pivotArea type="data" outline="0" fieldPosition="0">
        <references count="2">
          <reference field="4294967294" count="1" selected="0">
            <x v="0"/>
          </reference>
          <reference field="34" count="1" selected="0">
            <x v="4"/>
          </reference>
        </references>
      </pivotArea>
    </chartFormat>
    <chartFormat chart="0" format="122">
      <pivotArea type="data" outline="0" fieldPosition="0">
        <references count="2">
          <reference field="4294967294" count="1" selected="0">
            <x v="0"/>
          </reference>
          <reference field="3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0B0078F-1D54-4135-8407-57FA755BA56A}" name="PivotTable6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2" rowHeaderCaption="Întrebarea 48">
  <location ref="A276:B283"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6">
        <item h="1" x="0"/>
        <item m="1" x="13"/>
        <item n="i) În foarte mare măsură" x="5"/>
        <item n="ii) În mare măsură" x="1"/>
        <item m="1" x="9"/>
        <item n="iii) În mică măsură" x="6"/>
        <item m="1" x="8"/>
        <item m="1" x="10"/>
        <item m="1" x="14"/>
        <item m="1" x="11"/>
        <item n="iv) În foarte mică măsură" x="7"/>
        <item m="1" x="12"/>
        <item n="v) Deloc" x="4"/>
        <item n="vi) Nu știu / Nu răspund" x="2"/>
        <item h="1" x="3"/>
        <item t="default"/>
      </items>
    </pivotField>
    <pivotField showAll="0"/>
    <pivotField showAll="0"/>
    <pivotField showAll="0"/>
    <pivotField showAll="0"/>
    <pivotField showAll="0"/>
    <pivotField showAll="0"/>
    <pivotField showAll="0"/>
  </pivotFields>
  <rowFields count="1">
    <field x="67"/>
  </rowFields>
  <rowItems count="7">
    <i>
      <x v="2"/>
    </i>
    <i>
      <x v="3"/>
    </i>
    <i>
      <x v="5"/>
    </i>
    <i>
      <x v="10"/>
    </i>
    <i>
      <x v="12"/>
    </i>
    <i>
      <x v="13"/>
    </i>
    <i t="grand">
      <x/>
    </i>
  </rowItems>
  <colItems count="1">
    <i/>
  </colItems>
  <dataFields count="1">
    <dataField name="Count of 48. În ce măsură efectele obținute în urma participării la sesiunile de instruire în cadrul POAT 2014-2020 s-au menținut până în prezent / se vor menține în viitor?" fld="67" subtotal="count" showDataAs="percentOfTotal" baseField="0" baseItem="0" numFmtId="10"/>
  </dataFields>
  <formats count="20">
    <format dxfId="140">
      <pivotArea dataOnly="0" labelOnly="1" outline="0" axis="axisValues" fieldPosition="0"/>
    </format>
    <format dxfId="139">
      <pivotArea field="67" type="button" dataOnly="0" labelOnly="1" outline="0" axis="axisRow" fieldPosition="0"/>
    </format>
    <format dxfId="138">
      <pivotArea dataOnly="0" labelOnly="1" outline="0" axis="axisValues" fieldPosition="0"/>
    </format>
    <format dxfId="137">
      <pivotArea type="all" dataOnly="0" outline="0" fieldPosition="0"/>
    </format>
    <format dxfId="136">
      <pivotArea field="67" type="button" dataOnly="0" labelOnly="1" outline="0" axis="axisRow" fieldPosition="0"/>
    </format>
    <format dxfId="135">
      <pivotArea dataOnly="0" labelOnly="1" outline="0" axis="axisValues" fieldPosition="0"/>
    </format>
    <format dxfId="134">
      <pivotArea type="all" dataOnly="0" outline="0" fieldPosition="0"/>
    </format>
    <format dxfId="133">
      <pivotArea field="67" type="button" dataOnly="0" labelOnly="1" outline="0" axis="axisRow" fieldPosition="0"/>
    </format>
    <format dxfId="132">
      <pivotArea dataOnly="0" labelOnly="1" outline="0" axis="axisValues" fieldPosition="0"/>
    </format>
    <format dxfId="131">
      <pivotArea outline="0" collapsedLevelsAreSubtotals="1" fieldPosition="0"/>
    </format>
    <format dxfId="130">
      <pivotArea dataOnly="0" labelOnly="1" fieldPosition="0">
        <references count="1">
          <reference field="67" count="0"/>
        </references>
      </pivotArea>
    </format>
    <format dxfId="129">
      <pivotArea dataOnly="0" labelOnly="1" grandRow="1" outline="0" fieldPosition="0"/>
    </format>
    <format dxfId="128">
      <pivotArea outline="0" collapsedLevelsAreSubtotals="1" fieldPosition="0"/>
    </format>
    <format dxfId="127">
      <pivotArea dataOnly="0" labelOnly="1" fieldPosition="0">
        <references count="1">
          <reference field="67" count="0"/>
        </references>
      </pivotArea>
    </format>
    <format dxfId="126">
      <pivotArea dataOnly="0" labelOnly="1" grandRow="1" outline="0" fieldPosition="0"/>
    </format>
    <format dxfId="125">
      <pivotArea outline="0" fieldPosition="0">
        <references count="1">
          <reference field="4294967294" count="1">
            <x v="0"/>
          </reference>
        </references>
      </pivotArea>
    </format>
    <format dxfId="124">
      <pivotArea outline="0" collapsedLevelsAreSubtotals="1" fieldPosition="0"/>
    </format>
    <format dxfId="123">
      <pivotArea grandRow="1" outline="0" collapsedLevelsAreSubtotals="1" fieldPosition="0"/>
    </format>
    <format dxfId="122">
      <pivotArea dataOnly="0" labelOnly="1" grandRow="1" outline="0" fieldPosition="0"/>
    </format>
    <format dxfId="121">
      <pivotArea collapsedLevelsAreSubtotals="1" fieldPosition="0">
        <references count="1">
          <reference field="67" count="0"/>
        </references>
      </pivotArea>
    </format>
  </formats>
  <chartFormats count="7">
    <chartFormat chart="1" format="270" series="1">
      <pivotArea type="data" outline="0" fieldPosition="0">
        <references count="1">
          <reference field="4294967294" count="1" selected="0">
            <x v="0"/>
          </reference>
        </references>
      </pivotArea>
    </chartFormat>
    <chartFormat chart="1" format="271">
      <pivotArea type="data" outline="0" fieldPosition="0">
        <references count="2">
          <reference field="4294967294" count="1" selected="0">
            <x v="0"/>
          </reference>
          <reference field="67" count="1" selected="0">
            <x v="2"/>
          </reference>
        </references>
      </pivotArea>
    </chartFormat>
    <chartFormat chart="1" format="272">
      <pivotArea type="data" outline="0" fieldPosition="0">
        <references count="2">
          <reference field="4294967294" count="1" selected="0">
            <x v="0"/>
          </reference>
          <reference field="67" count="1" selected="0">
            <x v="3"/>
          </reference>
        </references>
      </pivotArea>
    </chartFormat>
    <chartFormat chart="1" format="273">
      <pivotArea type="data" outline="0" fieldPosition="0">
        <references count="2">
          <reference field="4294967294" count="1" selected="0">
            <x v="0"/>
          </reference>
          <reference field="67" count="1" selected="0">
            <x v="5"/>
          </reference>
        </references>
      </pivotArea>
    </chartFormat>
    <chartFormat chart="1" format="274">
      <pivotArea type="data" outline="0" fieldPosition="0">
        <references count="2">
          <reference field="4294967294" count="1" selected="0">
            <x v="0"/>
          </reference>
          <reference field="67" count="1" selected="0">
            <x v="10"/>
          </reference>
        </references>
      </pivotArea>
    </chartFormat>
    <chartFormat chart="1" format="275">
      <pivotArea type="data" outline="0" fieldPosition="0">
        <references count="2">
          <reference field="4294967294" count="1" selected="0">
            <x v="0"/>
          </reference>
          <reference field="67" count="1" selected="0">
            <x v="12"/>
          </reference>
        </references>
      </pivotArea>
    </chartFormat>
    <chartFormat chart="1" format="276">
      <pivotArea type="data" outline="0" fieldPosition="0">
        <references count="2">
          <reference field="4294967294" count="1" selected="0">
            <x v="0"/>
          </reference>
          <reference field="67"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5319FEF-99A4-4CB2-9A7F-60DD2726133F}" name="PivotTable3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0"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28. Vă rugăm să oferiți câteva exemple." axis="axisPage" showAll="0">
      <items count="15">
        <item x="0"/>
        <item x="8"/>
        <item x="12"/>
        <item x="11"/>
        <item x="2"/>
        <item x="3"/>
        <item x="1"/>
        <item x="7"/>
        <item x="6"/>
        <item x="5"/>
        <item x="4"/>
        <item x="10"/>
        <item x="9"/>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46" hier="-1"/>
  </pageFields>
  <formats count="2">
    <format dxfId="142">
      <pivotArea field="46" type="button" dataOnly="0" labelOnly="1" outline="0" axis="axisPage" fieldPosition="0"/>
    </format>
    <format dxfId="141">
      <pivotArea dataOnly="0" labelOnly="1" outline="0" fieldPosition="0">
        <references count="1">
          <reference field="4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92909D6B-27E6-4DEA-85A5-CD2E4652AEE5}"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name="Întrebarea 1_4. Ce tip de organizație reprezentați? - Alt tip de instituție. Vă rugăm să specificați: - Text" axis="axisPage" showAll="0">
      <items count="7">
        <item x="0"/>
        <item x="4"/>
        <item x="1"/>
        <item x="3"/>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8" hier="-1"/>
  </pageFields>
  <formats count="20">
    <format dxfId="162">
      <pivotArea dataOnly="0" labelOnly="1" outline="0" axis="axisValues" fieldPosition="0"/>
    </format>
    <format dxfId="161">
      <pivotArea dataOnly="0" labelOnly="1" outline="0" axis="axisValues" fieldPosition="0"/>
    </format>
    <format dxfId="160">
      <pivotArea type="all" dataOnly="0" outline="0" fieldPosition="0"/>
    </format>
    <format dxfId="159">
      <pivotArea outline="0" collapsedLevelsAreSubtotals="1" fieldPosition="0"/>
    </format>
    <format dxfId="158">
      <pivotArea dataOnly="0" labelOnly="1" outline="0" axis="axisValues" fieldPosition="0"/>
    </format>
    <format dxfId="157">
      <pivotArea type="all" dataOnly="0" outline="0" fieldPosition="0"/>
    </format>
    <format dxfId="156">
      <pivotArea outline="0" collapsedLevelsAreSubtotals="1" fieldPosition="0"/>
    </format>
    <format dxfId="155">
      <pivotArea dataOnly="0" labelOnly="1" outline="0" axis="axisValues" fieldPosition="0"/>
    </format>
    <format dxfId="154">
      <pivotArea outline="0" collapsedLevelsAreSubtotals="1" fieldPosition="0"/>
    </format>
    <format dxfId="153">
      <pivotArea field="18" type="button" dataOnly="0" labelOnly="1" outline="0" axis="axisPage" fieldPosition="0"/>
    </format>
    <format dxfId="152">
      <pivotArea field="18" type="button" dataOnly="0" labelOnly="1" outline="0" axis="axisPage" fieldPosition="0"/>
    </format>
    <format dxfId="151">
      <pivotArea field="18" type="button" dataOnly="0" labelOnly="1" outline="0" axis="axisPage" fieldPosition="0"/>
    </format>
    <format dxfId="150">
      <pivotArea field="18" type="button" dataOnly="0" labelOnly="1" outline="0" axis="axisPage" fieldPosition="0"/>
    </format>
    <format dxfId="149">
      <pivotArea dataOnly="0" labelOnly="1" outline="0" fieldPosition="0">
        <references count="1">
          <reference field="18" count="0"/>
        </references>
      </pivotArea>
    </format>
    <format dxfId="148">
      <pivotArea field="18" type="button" dataOnly="0" labelOnly="1" outline="0" axis="axisPage" fieldPosition="0"/>
    </format>
    <format dxfId="147">
      <pivotArea field="18" type="button" dataOnly="0" labelOnly="1" outline="0" axis="axisPage" fieldPosition="0"/>
    </format>
    <format dxfId="146">
      <pivotArea field="18" type="button" dataOnly="0" labelOnly="1" outline="0" axis="axisPage" fieldPosition="0"/>
    </format>
    <format dxfId="145">
      <pivotArea field="18" type="button" dataOnly="0" labelOnly="1" outline="0" axis="axisPage" fieldPosition="0"/>
    </format>
    <format dxfId="144">
      <pivotArea field="18" type="button" dataOnly="0" labelOnly="1" outline="0" axis="axisPage" fieldPosition="0"/>
    </format>
    <format dxfId="143">
      <pivotArea dataOnly="0" labelOnly="1" outline="0"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F4F87EE3-C8F8-46C7-8615-40EF06369F45}" name="PivotTable5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rowHeaderCaption="Întrebarea 40">
  <location ref="A243:B245"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h="1"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8"/>
  </rowFields>
  <rowItems count="2">
    <i>
      <x v="1"/>
    </i>
    <i t="grand">
      <x/>
    </i>
  </rowItems>
  <colItems count="1">
    <i/>
  </colItems>
  <dataFields count="1">
    <dataField name="Count of 40. În ce măsură creșterea competenţelor dumneavoastră de analiză economico-financiară se datorează sesiunilor deinstruire la care ați participat în cadrul POAT 2014-2020?" fld="58" subtotal="count" showDataAs="percentOfTotal" baseField="0" baseItem="0" numFmtId="164"/>
  </dataFields>
  <formats count="23">
    <format dxfId="185">
      <pivotArea dataOnly="0" labelOnly="1" outline="0" axis="axisValues" fieldPosition="0"/>
    </format>
    <format dxfId="184">
      <pivotArea outline="0" fieldPosition="0">
        <references count="1">
          <reference field="4294967294" count="1">
            <x v="0"/>
          </reference>
        </references>
      </pivotArea>
    </format>
    <format dxfId="183">
      <pivotArea type="all" dataOnly="0" outline="0" fieldPosition="0"/>
    </format>
    <format dxfId="182">
      <pivotArea outline="0" collapsedLevelsAreSubtotals="1" fieldPosition="0"/>
    </format>
    <format dxfId="181">
      <pivotArea field="58" type="button" dataOnly="0" labelOnly="1" outline="0" axis="axisRow" fieldPosition="0"/>
    </format>
    <format dxfId="180">
      <pivotArea dataOnly="0" labelOnly="1" fieldPosition="0">
        <references count="1">
          <reference field="58" count="0"/>
        </references>
      </pivotArea>
    </format>
    <format dxfId="179">
      <pivotArea dataOnly="0" labelOnly="1" grandRow="1" outline="0" fieldPosition="0"/>
    </format>
    <format dxfId="178">
      <pivotArea dataOnly="0" labelOnly="1" outline="0" axis="axisValues" fieldPosition="0"/>
    </format>
    <format dxfId="177">
      <pivotArea type="all" dataOnly="0" outline="0" fieldPosition="0"/>
    </format>
    <format dxfId="176">
      <pivotArea outline="0" collapsedLevelsAreSubtotals="1" fieldPosition="0"/>
    </format>
    <format dxfId="175">
      <pivotArea field="58" type="button" dataOnly="0" labelOnly="1" outline="0" axis="axisRow" fieldPosition="0"/>
    </format>
    <format dxfId="174">
      <pivotArea dataOnly="0" labelOnly="1" fieldPosition="0">
        <references count="1">
          <reference field="58" count="0"/>
        </references>
      </pivotArea>
    </format>
    <format dxfId="173">
      <pivotArea dataOnly="0" labelOnly="1" grandRow="1" outline="0" fieldPosition="0"/>
    </format>
    <format dxfId="172">
      <pivotArea dataOnly="0" labelOnly="1" outline="0" axis="axisValues" fieldPosition="0"/>
    </format>
    <format dxfId="171">
      <pivotArea field="58" type="button" dataOnly="0" labelOnly="1" outline="0" axis="axisRow" fieldPosition="0"/>
    </format>
    <format dxfId="170">
      <pivotArea dataOnly="0" labelOnly="1" outline="0" axis="axisValues" fieldPosition="0"/>
    </format>
    <format dxfId="169">
      <pivotArea outline="0" collapsedLevelsAreSubtotals="1" fieldPosition="0"/>
    </format>
    <format dxfId="168">
      <pivotArea outline="0" collapsedLevelsAreSubtotals="1" fieldPosition="0"/>
    </format>
    <format dxfId="167">
      <pivotArea grandRow="1" outline="0" collapsedLevelsAreSubtotals="1" fieldPosition="0"/>
    </format>
    <format dxfId="166">
      <pivotArea dataOnly="0" labelOnly="1" grandRow="1" outline="0" fieldPosition="0"/>
    </format>
    <format dxfId="165">
      <pivotArea collapsedLevelsAreSubtotals="1" fieldPosition="0">
        <references count="1">
          <reference field="58" count="0"/>
        </references>
      </pivotArea>
    </format>
    <format dxfId="164">
      <pivotArea outline="0" collapsedLevelsAreSubtotals="1" fieldPosition="0"/>
    </format>
    <format dxfId="163">
      <pivotArea dataOnly="0" labelOnly="1" outline="0" axis="axisValues" fieldPosition="0"/>
    </format>
  </formats>
  <chartFormats count="4">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58" count="1" selected="0">
            <x v="1"/>
          </reference>
        </references>
      </pivotArea>
    </chartFormat>
    <chartFormat chart="4" format="2" series="1">
      <pivotArea type="data" outline="0" fieldPosition="0">
        <references count="1">
          <reference field="4294967294" count="1" selected="0">
            <x v="0"/>
          </reference>
        </references>
      </pivotArea>
    </chartFormat>
    <chartFormat chart="4" format="3">
      <pivotArea type="data" outline="0" fieldPosition="0">
        <references count="2">
          <reference field="4294967294" count="1" selected="0">
            <x v="0"/>
          </reference>
          <reference field="5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8D85D55E-F843-45AD-AB6B-924B3BFD85AD}" name="PivotTable7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12"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55. Vă rugăm să oferiți câteva exemple de factori externi negativi observați." axis="axisPage" showAll="0">
      <items count="21">
        <item x="0"/>
        <item x="1"/>
        <item x="7"/>
        <item x="10"/>
        <item x="13"/>
        <item x="16"/>
        <item x="6"/>
        <item x="4"/>
        <item x="12"/>
        <item x="8"/>
        <item x="9"/>
        <item x="11"/>
        <item x="3"/>
        <item x="14"/>
        <item x="18"/>
        <item x="17"/>
        <item x="15"/>
        <item x="19"/>
        <item x="2"/>
        <item x="5"/>
        <item t="default"/>
      </items>
    </pivotField>
  </pivotFields>
  <pageFields count="1">
    <pageField fld="74" hier="-1"/>
  </pageFields>
  <formats count="1">
    <format dxfId="186">
      <pivotArea field="74"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8F970CF2-597D-49A5-8031-16A0E1BA534D}" name="PivotTable5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rowHeaderCaption="Întrebarea 42">
  <location ref="A251:B253"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h="1"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0"/>
  </rowFields>
  <rowItems count="2">
    <i>
      <x v="1"/>
    </i>
    <i t="grand">
      <x/>
    </i>
  </rowItems>
  <colItems count="1">
    <i/>
  </colItems>
  <dataFields count="1">
    <dataField name="Count of 42. În ce măsură ați observat o modificare a competențelor dumneavoastră în desfășurarea activității în sectorul_x000a_de apă și apă și uzată în perioada 2014-2020?" fld="60" subtotal="count" showDataAs="percentOfTotal" baseField="0" baseItem="0" numFmtId="164"/>
  </dataFields>
  <formats count="20">
    <format dxfId="206">
      <pivotArea dataOnly="0" labelOnly="1" outline="0" axis="axisValues" fieldPosition="0"/>
    </format>
    <format dxfId="205">
      <pivotArea type="all" dataOnly="0" outline="0" fieldPosition="0"/>
    </format>
    <format dxfId="204">
      <pivotArea outline="0" collapsedLevelsAreSubtotals="1" fieldPosition="0"/>
    </format>
    <format dxfId="203">
      <pivotArea field="60" type="button" dataOnly="0" labelOnly="1" outline="0" axis="axisRow" fieldPosition="0"/>
    </format>
    <format dxfId="202">
      <pivotArea dataOnly="0" labelOnly="1" fieldPosition="0">
        <references count="1">
          <reference field="60" count="0"/>
        </references>
      </pivotArea>
    </format>
    <format dxfId="201">
      <pivotArea dataOnly="0" labelOnly="1" grandRow="1" outline="0" fieldPosition="0"/>
    </format>
    <format dxfId="200">
      <pivotArea dataOnly="0" labelOnly="1" outline="0" axis="axisValues" fieldPosition="0"/>
    </format>
    <format dxfId="199">
      <pivotArea type="all" dataOnly="0" outline="0" fieldPosition="0"/>
    </format>
    <format dxfId="198">
      <pivotArea outline="0" collapsedLevelsAreSubtotals="1" fieldPosition="0"/>
    </format>
    <format dxfId="197">
      <pivotArea field="60" type="button" dataOnly="0" labelOnly="1" outline="0" axis="axisRow" fieldPosition="0"/>
    </format>
    <format dxfId="196">
      <pivotArea dataOnly="0" labelOnly="1" fieldPosition="0">
        <references count="1">
          <reference field="60" count="0"/>
        </references>
      </pivotArea>
    </format>
    <format dxfId="195">
      <pivotArea dataOnly="0" labelOnly="1" grandRow="1" outline="0" fieldPosition="0"/>
    </format>
    <format dxfId="194">
      <pivotArea dataOnly="0" labelOnly="1" outline="0" axis="axisValues" fieldPosition="0"/>
    </format>
    <format dxfId="193">
      <pivotArea field="60" type="button" dataOnly="0" labelOnly="1" outline="0" axis="axisRow" fieldPosition="0"/>
    </format>
    <format dxfId="192">
      <pivotArea dataOnly="0" labelOnly="1" outline="0" axis="axisValues" fieldPosition="0"/>
    </format>
    <format dxfId="191">
      <pivotArea grandRow="1" outline="0" collapsedLevelsAreSubtotals="1" fieldPosition="0"/>
    </format>
    <format dxfId="190">
      <pivotArea dataOnly="0" labelOnly="1" grandRow="1" outline="0" fieldPosition="0"/>
    </format>
    <format dxfId="189">
      <pivotArea outline="0" collapsedLevelsAreSubtotals="1" fieldPosition="0"/>
    </format>
    <format dxfId="188">
      <pivotArea outline="0" collapsedLevelsAreSubtotals="1" fieldPosition="0"/>
    </format>
    <format dxfId="187">
      <pivotArea dataOnly="0" labelOnly="1" outline="0" axis="axisValues" fieldPosition="0"/>
    </format>
  </formats>
  <chartFormats count="4">
    <chartFormat chart="6" format="0" series="1">
      <pivotArea type="data" outline="0" fieldPosition="0">
        <references count="1">
          <reference field="4294967294" count="1" selected="0">
            <x v="0"/>
          </reference>
        </references>
      </pivotArea>
    </chartFormat>
    <chartFormat chart="6" format="1">
      <pivotArea type="data" outline="0" fieldPosition="0">
        <references count="2">
          <reference field="4294967294" count="1" selected="0">
            <x v="0"/>
          </reference>
          <reference field="60" count="1" selected="0">
            <x v="1"/>
          </reference>
        </references>
      </pivotArea>
    </chartFormat>
    <chartFormat chart="7" format="2" series="1">
      <pivotArea type="data" outline="0" fieldPosition="0">
        <references count="1">
          <reference field="4294967294" count="1" selected="0">
            <x v="0"/>
          </reference>
        </references>
      </pivotArea>
    </chartFormat>
    <chartFormat chart="7" format="3">
      <pivotArea type="data" outline="0" fieldPosition="0">
        <references count="2">
          <reference field="4294967294" count="1" selected="0">
            <x v="0"/>
          </reference>
          <reference field="6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5EDCC8AA-8EF1-49DC-80EE-1A11DC6B9690}" name="PivotTable3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rowHeaderCaption="Întrebarea 25">
  <location ref="A168:B173"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0"/>
        <item n="i) Au crescut în mare măsură" x="1"/>
        <item n="ii) Au crescut în mică măsură" x="2"/>
        <item n="iii) Nu s-au modificat" x="3"/>
        <item n="iv) Nu știu / Nu răspund"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5">
    <i>
      <x v="1"/>
    </i>
    <i>
      <x v="2"/>
    </i>
    <i>
      <x v="3"/>
    </i>
    <i>
      <x v="4"/>
    </i>
    <i t="grand">
      <x/>
    </i>
  </rowItems>
  <colItems count="1">
    <i/>
  </colItems>
  <dataFields count="1">
    <dataField name="Count of 25. În ce măsură ați observat o modificare a competențelor dumneavoastră în ce privește elaborarea cererilor de finanțare și de rambursare, respectiv a rapoartelor de progres în perioada 2014-2020?" fld="43" subtotal="count" showDataAs="percentOfTotal" baseField="0" baseItem="0" numFmtId="164"/>
  </dataFields>
  <formats count="20">
    <format dxfId="226">
      <pivotArea dataOnly="0" labelOnly="1" outline="0" axis="axisValues" fieldPosition="0"/>
    </format>
    <format dxfId="225">
      <pivotArea outline="0" fieldPosition="0">
        <references count="1">
          <reference field="4294967294" count="1">
            <x v="0"/>
          </reference>
        </references>
      </pivotArea>
    </format>
    <format dxfId="224">
      <pivotArea type="all" dataOnly="0" outline="0" fieldPosition="0"/>
    </format>
    <format dxfId="223">
      <pivotArea outline="0" collapsedLevelsAreSubtotals="1" fieldPosition="0"/>
    </format>
    <format dxfId="222">
      <pivotArea field="43" type="button" dataOnly="0" labelOnly="1" outline="0" axis="axisRow" fieldPosition="0"/>
    </format>
    <format dxfId="221">
      <pivotArea dataOnly="0" labelOnly="1" fieldPosition="0">
        <references count="1">
          <reference field="43" count="0"/>
        </references>
      </pivotArea>
    </format>
    <format dxfId="220">
      <pivotArea dataOnly="0" labelOnly="1" grandRow="1" outline="0" fieldPosition="0"/>
    </format>
    <format dxfId="219">
      <pivotArea dataOnly="0" labelOnly="1" outline="0" axis="axisValues" fieldPosition="0"/>
    </format>
    <format dxfId="218">
      <pivotArea type="all" dataOnly="0" outline="0" fieldPosition="0"/>
    </format>
    <format dxfId="217">
      <pivotArea outline="0" collapsedLevelsAreSubtotals="1" fieldPosition="0"/>
    </format>
    <format dxfId="216">
      <pivotArea field="43" type="button" dataOnly="0" labelOnly="1" outline="0" axis="axisRow" fieldPosition="0"/>
    </format>
    <format dxfId="215">
      <pivotArea dataOnly="0" labelOnly="1" fieldPosition="0">
        <references count="1">
          <reference field="43" count="0"/>
        </references>
      </pivotArea>
    </format>
    <format dxfId="214">
      <pivotArea dataOnly="0" labelOnly="1" grandRow="1" outline="0" fieldPosition="0"/>
    </format>
    <format dxfId="213">
      <pivotArea dataOnly="0" labelOnly="1" outline="0" axis="axisValues" fieldPosition="0"/>
    </format>
    <format dxfId="212">
      <pivotArea field="43" type="button" dataOnly="0" labelOnly="1" outline="0" axis="axisRow" fieldPosition="0"/>
    </format>
    <format dxfId="211">
      <pivotArea dataOnly="0" labelOnly="1" outline="0" axis="axisValues" fieldPosition="0"/>
    </format>
    <format dxfId="210">
      <pivotArea outline="0" collapsedLevelsAreSubtotals="1" fieldPosition="0"/>
    </format>
    <format dxfId="209">
      <pivotArea grandRow="1" outline="0" collapsedLevelsAreSubtotals="1" fieldPosition="0"/>
    </format>
    <format dxfId="208">
      <pivotArea dataOnly="0" labelOnly="1" grandRow="1" outline="0" fieldPosition="0"/>
    </format>
    <format dxfId="207">
      <pivotArea outline="0" collapsedLevelsAreSubtotals="1" fieldPosition="0"/>
    </format>
  </formats>
  <chartFormats count="5">
    <chartFormat chart="4" format="198" series="1">
      <pivotArea type="data" outline="0" fieldPosition="0">
        <references count="1">
          <reference field="4294967294" count="1" selected="0">
            <x v="0"/>
          </reference>
        </references>
      </pivotArea>
    </chartFormat>
    <chartFormat chart="4" format="199">
      <pivotArea type="data" outline="0" fieldPosition="0">
        <references count="2">
          <reference field="4294967294" count="1" selected="0">
            <x v="0"/>
          </reference>
          <reference field="43" count="1" selected="0">
            <x v="1"/>
          </reference>
        </references>
      </pivotArea>
    </chartFormat>
    <chartFormat chart="4" format="200">
      <pivotArea type="data" outline="0" fieldPosition="0">
        <references count="2">
          <reference field="4294967294" count="1" selected="0">
            <x v="0"/>
          </reference>
          <reference field="43" count="1" selected="0">
            <x v="2"/>
          </reference>
        </references>
      </pivotArea>
    </chartFormat>
    <chartFormat chart="4" format="201">
      <pivotArea type="data" outline="0" fieldPosition="0">
        <references count="2">
          <reference field="4294967294" count="1" selected="0">
            <x v="0"/>
          </reference>
          <reference field="43" count="1" selected="0">
            <x v="3"/>
          </reference>
        </references>
      </pivotArea>
    </chartFormat>
    <chartFormat chart="4" format="202">
      <pivotArea type="data" outline="0" fieldPosition="0">
        <references count="2">
          <reference field="4294967294" count="1" selected="0">
            <x v="0"/>
          </reference>
          <reference field="43"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577D64B-F259-409F-8ABC-7167551F2EC1}" name="PivotTable4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rowHeaderCaption="Întrebarea 32">
  <location ref="A207:B209"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h="1"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0"/>
  </rowFields>
  <rowItems count="2">
    <i>
      <x v="1"/>
    </i>
    <i t="grand">
      <x/>
    </i>
  </rowItems>
  <colItems count="1">
    <i/>
  </colItems>
  <dataFields count="1">
    <dataField name="Count of 32. În ce măsură îmbunătăţirea competenţelor dumneavoastră în domeniul prelucrării datelor cu caracterpersonal se datorează sesiunilor de instruire la care ați participat în cadrul POAT 2014-2020?" fld="50" subtotal="count" showDataAs="percentOfTotal" baseField="0" baseItem="0" numFmtId="164"/>
  </dataFields>
  <formats count="19">
    <format dxfId="245">
      <pivotArea dataOnly="0" labelOnly="1" outline="0" axis="axisValues" fieldPosition="0"/>
    </format>
    <format dxfId="244">
      <pivotArea field="50" type="button" dataOnly="0" labelOnly="1" outline="0" axis="axisRow" fieldPosition="0"/>
    </format>
    <format dxfId="243">
      <pivotArea dataOnly="0" labelOnly="1" outline="0" axis="axisValues" fieldPosition="0"/>
    </format>
    <format dxfId="242">
      <pivotArea outline="0" fieldPosition="0">
        <references count="1">
          <reference field="4294967294" count="1">
            <x v="0"/>
          </reference>
        </references>
      </pivotArea>
    </format>
    <format dxfId="241">
      <pivotArea outline="0" collapsedLevelsAreSubtotals="1" fieldPosition="0"/>
    </format>
    <format dxfId="240">
      <pivotArea dataOnly="0" labelOnly="1" fieldPosition="0">
        <references count="1">
          <reference field="50" count="0"/>
        </references>
      </pivotArea>
    </format>
    <format dxfId="239">
      <pivotArea dataOnly="0" labelOnly="1" grandRow="1" outline="0" fieldPosition="0"/>
    </format>
    <format dxfId="238">
      <pivotArea outline="0" collapsedLevelsAreSubtotals="1" fieldPosition="0"/>
    </format>
    <format dxfId="237">
      <pivotArea dataOnly="0" labelOnly="1" fieldPosition="0">
        <references count="1">
          <reference field="50" count="0"/>
        </references>
      </pivotArea>
    </format>
    <format dxfId="236">
      <pivotArea dataOnly="0" labelOnly="1" grandRow="1" outline="0" fieldPosition="0"/>
    </format>
    <format dxfId="235">
      <pivotArea field="50" type="button" dataOnly="0" labelOnly="1" outline="0" axis="axisRow" fieldPosition="0"/>
    </format>
    <format dxfId="234">
      <pivotArea dataOnly="0" labelOnly="1" outline="0" axis="axisValues" fieldPosition="0"/>
    </format>
    <format dxfId="233">
      <pivotArea field="50" type="button" dataOnly="0" labelOnly="1" outline="0" axis="axisRow" fieldPosition="0"/>
    </format>
    <format dxfId="232">
      <pivotArea dataOnly="0" labelOnly="1" outline="0" axis="axisValues" fieldPosition="0"/>
    </format>
    <format dxfId="231">
      <pivotArea grandRow="1" outline="0" collapsedLevelsAreSubtotals="1" fieldPosition="0"/>
    </format>
    <format dxfId="230">
      <pivotArea dataOnly="0" labelOnly="1" grandRow="1" outline="0" fieldPosition="0"/>
    </format>
    <format dxfId="229">
      <pivotArea outline="0" collapsedLevelsAreSubtotals="1" fieldPosition="0"/>
    </format>
    <format dxfId="228">
      <pivotArea outline="0" collapsedLevelsAreSubtotals="1" fieldPosition="0"/>
    </format>
    <format dxfId="227">
      <pivotArea dataOnly="0" labelOnly="1" outline="0" axis="axisValues" fieldPosition="0"/>
    </format>
  </formats>
  <chartFormats count="2">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5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C843E64F-2917-421F-8397-4EF17635A650}" name="PivotTable66"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88"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49. Vă rugăm să menționați motivele pentru care considerați că efectele obținute în urma participării la sesiunile de instruire în cadrul POAT 2014-2020 s-au menținut până în prezent / se vor menține în viitor ori nu." axis="axisPage" showAll="0">
      <items count="94">
        <item x="0"/>
        <item x="30"/>
        <item x="75"/>
        <item x="65"/>
        <item x="26"/>
        <item x="15"/>
        <item x="56"/>
        <item x="70"/>
        <item x="74"/>
        <item x="1"/>
        <item x="27"/>
        <item x="16"/>
        <item x="22"/>
        <item x="92"/>
        <item x="24"/>
        <item x="31"/>
        <item x="48"/>
        <item x="77"/>
        <item x="40"/>
        <item x="88"/>
        <item x="72"/>
        <item x="28"/>
        <item x="86"/>
        <item x="32"/>
        <item x="42"/>
        <item x="35"/>
        <item x="47"/>
        <item x="61"/>
        <item x="78"/>
        <item x="45"/>
        <item x="73"/>
        <item x="52"/>
        <item x="60"/>
        <item x="82"/>
        <item x="87"/>
        <item x="50"/>
        <item x="79"/>
        <item x="68"/>
        <item x="8"/>
        <item x="54"/>
        <item x="57"/>
        <item x="81"/>
        <item x="76"/>
        <item x="20"/>
        <item x="62"/>
        <item x="3"/>
        <item x="51"/>
        <item x="11"/>
        <item x="7"/>
        <item x="25"/>
        <item x="64"/>
        <item x="85"/>
        <item x="39"/>
        <item x="33"/>
        <item x="12"/>
        <item x="66"/>
        <item x="58"/>
        <item x="5"/>
        <item x="21"/>
        <item x="36"/>
        <item x="84"/>
        <item x="83"/>
        <item x="4"/>
        <item x="49"/>
        <item x="13"/>
        <item x="41"/>
        <item x="89"/>
        <item x="19"/>
        <item x="91"/>
        <item x="90"/>
        <item x="80"/>
        <item x="46"/>
        <item x="9"/>
        <item x="6"/>
        <item x="14"/>
        <item x="44"/>
        <item x="2"/>
        <item x="34"/>
        <item x="23"/>
        <item x="59"/>
        <item x="10"/>
        <item x="67"/>
        <item x="43"/>
        <item x="37"/>
        <item x="55"/>
        <item x="71"/>
        <item x="53"/>
        <item x="17"/>
        <item x="18"/>
        <item x="63"/>
        <item x="29"/>
        <item x="69"/>
        <item x="38"/>
        <item t="default"/>
      </items>
    </pivotField>
    <pivotField showAll="0"/>
    <pivotField showAll="0"/>
    <pivotField showAll="0"/>
    <pivotField showAll="0"/>
    <pivotField showAll="0"/>
    <pivotField showAll="0"/>
  </pivotFields>
  <pageFields count="1">
    <pageField fld="68" hier="-1"/>
  </pageFields>
  <formats count="1">
    <format dxfId="246">
      <pivotArea field="68"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1DA54ECA-DA44-4CEE-BE83-8F7DA991504C}" name="PivotTable57"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64"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45. Vă rugăm să oferiți câteva exemple." axis="axisPage"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s>
  <pageFields count="1">
    <pageField fld="63" hier="-1"/>
  </pageFields>
  <formats count="1">
    <format dxfId="247">
      <pivotArea field="63"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0675330-92D2-4746-B3F1-2626B3A3A45E}" name="PivotTable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8" rowHeaderCaption="Întrebarea 4">
  <location ref="A37:B41"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5">
        <item h="1" x="0"/>
        <item n="i) Au crescut în mare măsură" x="2"/>
        <item n="ii) Au crescut în mică măsură" x="3"/>
        <item n="iii) Nu s-au modificat"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v="1"/>
    </i>
    <i>
      <x v="2"/>
    </i>
    <i>
      <x v="3"/>
    </i>
    <i t="grand">
      <x/>
    </i>
  </rowItems>
  <colItems count="1">
    <i/>
  </colItems>
  <dataFields count="1">
    <dataField name="Count of 4. În ce măsură ați observat o modificare a competențelor dumneavoastră în domeniul ajutorului de stat în perioada_x000a_2014-2020?" fld="22" subtotal="count" showDataAs="percentOfTotal" baseField="0" baseItem="0" numFmtId="10"/>
  </dataFields>
  <formats count="22">
    <format dxfId="55">
      <pivotArea dataOnly="0" labelOnly="1" outline="0" axis="axisValues" fieldPosition="0"/>
    </format>
    <format dxfId="54">
      <pivotArea field="22" type="button" dataOnly="0" labelOnly="1" outline="0" axis="axisRow" fieldPosition="0"/>
    </format>
    <format dxfId="53">
      <pivotArea dataOnly="0" labelOnly="1" outline="0" axis="axisValues" fieldPosition="0"/>
    </format>
    <format dxfId="52">
      <pivotArea outline="0" fieldPosition="0">
        <references count="1">
          <reference field="4294967294" count="1">
            <x v="0"/>
          </reference>
        </references>
      </pivotArea>
    </format>
    <format dxfId="51">
      <pivotArea type="all" dataOnly="0" outline="0" fieldPosition="0"/>
    </format>
    <format dxfId="50">
      <pivotArea outline="0" collapsedLevelsAreSubtotals="1" fieldPosition="0"/>
    </format>
    <format dxfId="49">
      <pivotArea field="22" type="button" dataOnly="0" labelOnly="1" outline="0" axis="axisRow" fieldPosition="0"/>
    </format>
    <format dxfId="48">
      <pivotArea dataOnly="0" labelOnly="1" fieldPosition="0">
        <references count="1">
          <reference field="22" count="0"/>
        </references>
      </pivotArea>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field="22" type="button" dataOnly="0" labelOnly="1" outline="0" axis="axisRow" fieldPosition="0"/>
    </format>
    <format dxfId="42">
      <pivotArea dataOnly="0" labelOnly="1" fieldPosition="0">
        <references count="1">
          <reference field="22" count="0"/>
        </references>
      </pivotArea>
    </format>
    <format dxfId="41">
      <pivotArea dataOnly="0" labelOnly="1" grandRow="1" outline="0" fieldPosition="0"/>
    </format>
    <format dxfId="40">
      <pivotArea dataOnly="0" labelOnly="1" outline="0" axis="axisValues" fieldPosition="0"/>
    </format>
    <format dxfId="39">
      <pivotArea outline="0" collapsedLevelsAreSubtotals="1" fieldPosition="0"/>
    </format>
    <format dxfId="38">
      <pivotArea grandRow="1" outline="0" collapsedLevelsAreSubtotals="1" fieldPosition="0"/>
    </format>
    <format dxfId="37">
      <pivotArea dataOnly="0" labelOnly="1" grandRow="1" outline="0" fieldPosition="0"/>
    </format>
    <format dxfId="36">
      <pivotArea field="22" type="button" dataOnly="0" labelOnly="1" outline="0" axis="axisRow" fieldPosition="0"/>
    </format>
    <format dxfId="35">
      <pivotArea dataOnly="0" labelOnly="1" outline="0" axis="axisValues" fieldPosition="0"/>
    </format>
    <format dxfId="34">
      <pivotArea collapsedLevelsAreSubtotals="1" fieldPosition="0">
        <references count="1">
          <reference field="22" count="0"/>
        </references>
      </pivotArea>
    </format>
  </formats>
  <chartFormats count="4">
    <chartFormat chart="0" format="21" series="1">
      <pivotArea type="data" outline="0" fieldPosition="0">
        <references count="1">
          <reference field="4294967294" count="1" selected="0">
            <x v="0"/>
          </reference>
        </references>
      </pivotArea>
    </chartFormat>
    <chartFormat chart="0" format="22">
      <pivotArea type="data" outline="0" fieldPosition="0">
        <references count="2">
          <reference field="4294967294" count="1" selected="0">
            <x v="0"/>
          </reference>
          <reference field="22" count="1" selected="0">
            <x v="1"/>
          </reference>
        </references>
      </pivotArea>
    </chartFormat>
    <chartFormat chart="0" format="23">
      <pivotArea type="data" outline="0" fieldPosition="0">
        <references count="2">
          <reference field="4294967294" count="1" selected="0">
            <x v="0"/>
          </reference>
          <reference field="22" count="1" selected="0">
            <x v="2"/>
          </reference>
        </references>
      </pivotArea>
    </chartFormat>
    <chartFormat chart="0" format="24">
      <pivotArea type="data" outline="0" fieldPosition="0">
        <references count="2">
          <reference field="4294967294" count="1" selected="0">
            <x v="0"/>
          </reference>
          <reference field="2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1A9977FE-F2EA-4784-AFF8-DE4E2749B075}"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rowHeaderCaption="Întrebarea 1">
  <location ref="A1:B6"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axis="axisRow" dataField="1" showAll="0" sortType="ascending">
      <items count="6">
        <item h="1" x="4"/>
        <item n="Alt tip de instituție"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v="1"/>
    </i>
    <i>
      <x v="2"/>
    </i>
    <i>
      <x v="3"/>
    </i>
    <i>
      <x v="4"/>
    </i>
    <i t="grand">
      <x/>
    </i>
  </rowItems>
  <colItems count="1">
    <i/>
  </colItems>
  <dataFields count="1">
    <dataField name="Count of 1. Ce tip de organizație reprezentați? - Selected Choice" fld="17" subtotal="count" showDataAs="percentOfTotal" baseField="0" baseItem="0" numFmtId="10"/>
  </dataFields>
  <formats count="32">
    <format dxfId="277">
      <pivotArea field="17" type="button" dataOnly="0" labelOnly="1" outline="0" axis="axisRow" fieldPosition="0"/>
    </format>
    <format dxfId="276">
      <pivotArea dataOnly="0" labelOnly="1" outline="0" axis="axisValues" fieldPosition="0"/>
    </format>
    <format dxfId="275">
      <pivotArea type="all" dataOnly="0" outline="0" fieldPosition="0"/>
    </format>
    <format dxfId="274">
      <pivotArea field="17" type="button" dataOnly="0" labelOnly="1" outline="0" axis="axisRow" fieldPosition="0"/>
    </format>
    <format dxfId="273">
      <pivotArea dataOnly="0" labelOnly="1" grandRow="1" outline="0" fieldPosition="0"/>
    </format>
    <format dxfId="272">
      <pivotArea dataOnly="0" labelOnly="1" outline="0" axis="axisValues" fieldPosition="0"/>
    </format>
    <format dxfId="271">
      <pivotArea type="all" dataOnly="0" outline="0" fieldPosition="0"/>
    </format>
    <format dxfId="270">
      <pivotArea field="17" type="button" dataOnly="0" labelOnly="1" outline="0" axis="axisRow" fieldPosition="0"/>
    </format>
    <format dxfId="269">
      <pivotArea dataOnly="0" labelOnly="1" grandRow="1" outline="0" fieldPosition="0"/>
    </format>
    <format dxfId="268">
      <pivotArea dataOnly="0" labelOnly="1" outline="0" axis="axisValues" fieldPosition="0"/>
    </format>
    <format dxfId="267">
      <pivotArea dataOnly="0" outline="0" axis="axisValues" fieldPosition="0"/>
    </format>
    <format dxfId="266">
      <pivotArea field="17" type="button" dataOnly="0" labelOnly="1" outline="0" axis="axisRow" fieldPosition="0"/>
    </format>
    <format dxfId="265">
      <pivotArea dataOnly="0" labelOnly="1" outline="0" axis="axisValues" fieldPosition="0"/>
    </format>
    <format dxfId="264">
      <pivotArea dataOnly="0" labelOnly="1" grandRow="1" outline="0" fieldPosition="0"/>
    </format>
    <format dxfId="263">
      <pivotArea type="all" dataOnly="0" outline="0" fieldPosition="0"/>
    </format>
    <format dxfId="262">
      <pivotArea outline="0" collapsedLevelsAreSubtotals="1" fieldPosition="0"/>
    </format>
    <format dxfId="261">
      <pivotArea field="17" type="button" dataOnly="0" labelOnly="1" outline="0" axis="axisRow" fieldPosition="0"/>
    </format>
    <format dxfId="260">
      <pivotArea dataOnly="0" labelOnly="1" fieldPosition="0">
        <references count="1">
          <reference field="17" count="0"/>
        </references>
      </pivotArea>
    </format>
    <format dxfId="259">
      <pivotArea dataOnly="0" labelOnly="1" grandRow="1" outline="0" fieldPosition="0"/>
    </format>
    <format dxfId="258">
      <pivotArea dataOnly="0" labelOnly="1" outline="0" axis="axisValues" fieldPosition="0"/>
    </format>
    <format dxfId="257">
      <pivotArea type="all" dataOnly="0" outline="0" fieldPosition="0"/>
    </format>
    <format dxfId="256">
      <pivotArea outline="0" collapsedLevelsAreSubtotals="1" fieldPosition="0"/>
    </format>
    <format dxfId="255">
      <pivotArea field="17" type="button" dataOnly="0" labelOnly="1" outline="0" axis="axisRow" fieldPosition="0"/>
    </format>
    <format dxfId="254">
      <pivotArea dataOnly="0" labelOnly="1" fieldPosition="0">
        <references count="1">
          <reference field="17" count="0"/>
        </references>
      </pivotArea>
    </format>
    <format dxfId="253">
      <pivotArea dataOnly="0" labelOnly="1" grandRow="1" outline="0" fieldPosition="0"/>
    </format>
    <format dxfId="252">
      <pivotArea dataOnly="0" labelOnly="1" outline="0" axis="axisValues" fieldPosition="0"/>
    </format>
    <format dxfId="251">
      <pivotArea grandRow="1" outline="0" collapsedLevelsAreSubtotals="1" fieldPosition="0"/>
    </format>
    <format dxfId="250">
      <pivotArea dataOnly="0" labelOnly="1" grandRow="1" outline="0" fieldPosition="0"/>
    </format>
    <format dxfId="249">
      <pivotArea outline="0" collapsedLevelsAreSubtotals="1" fieldPosition="0"/>
    </format>
    <format dxfId="248">
      <pivotArea collapsedLevelsAreSubtotals="1" fieldPosition="0">
        <references count="1">
          <reference field="17" count="0"/>
        </references>
      </pivotArea>
    </format>
    <format dxfId="4">
      <pivotArea field="17" type="button" dataOnly="0" labelOnly="1" outline="0" axis="axisRow" fieldPosition="0"/>
    </format>
    <format dxfId="1">
      <pivotArea dataOnly="0" labelOnly="1" outline="0" axis="axisValues" fieldPosition="0"/>
    </format>
  </formats>
  <chartFormats count="5">
    <chartFormat chart="5" format="0" series="1">
      <pivotArea type="data" outline="0" fieldPosition="0">
        <references count="1">
          <reference field="4294967294" count="1" selected="0">
            <x v="0"/>
          </reference>
        </references>
      </pivotArea>
    </chartFormat>
    <chartFormat chart="5" format="1">
      <pivotArea type="data" outline="0" fieldPosition="0">
        <references count="2">
          <reference field="4294967294" count="1" selected="0">
            <x v="0"/>
          </reference>
          <reference field="17" count="1" selected="0">
            <x v="3"/>
          </reference>
        </references>
      </pivotArea>
    </chartFormat>
    <chartFormat chart="5" format="2">
      <pivotArea type="data" outline="0" fieldPosition="0">
        <references count="2">
          <reference field="4294967294" count="1" selected="0">
            <x v="0"/>
          </reference>
          <reference field="17" count="1" selected="0">
            <x v="1"/>
          </reference>
        </references>
      </pivotArea>
    </chartFormat>
    <chartFormat chart="5" format="3">
      <pivotArea type="data" outline="0" fieldPosition="0">
        <references count="2">
          <reference field="4294967294" count="1" selected="0">
            <x v="0"/>
          </reference>
          <reference field="17" count="1" selected="0">
            <x v="2"/>
          </reference>
        </references>
      </pivotArea>
    </chartFormat>
    <chartFormat chart="5" format="4">
      <pivotArea type="data" outline="0" fieldPosition="0">
        <references count="2">
          <reference field="4294967294" count="1" selected="0">
            <x v="0"/>
          </reference>
          <reference field="17"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F071F9C5-EC61-4116-85BB-BFC0EE003CB0}" name="PivotTable7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10"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54. Vă rugăm să oferiți câteva exemple de factori externi pozitivi observați." axis="axisPage" showAll="0">
      <items count="23">
        <item x="0"/>
        <item x="13"/>
        <item x="21"/>
        <item x="4"/>
        <item x="17"/>
        <item x="15"/>
        <item x="2"/>
        <item x="19"/>
        <item x="12"/>
        <item x="20"/>
        <item x="6"/>
        <item x="8"/>
        <item x="16"/>
        <item x="1"/>
        <item x="9"/>
        <item x="10"/>
        <item x="3"/>
        <item x="7"/>
        <item x="18"/>
        <item x="11"/>
        <item x="5"/>
        <item x="14"/>
        <item t="default"/>
      </items>
    </pivotField>
    <pivotField showAll="0"/>
  </pivotFields>
  <pageFields count="1">
    <pageField fld="73" hier="-1"/>
  </pageFields>
  <formats count="1">
    <format dxfId="278">
      <pivotArea field="73"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1BD1015D-42D6-4F24-9E83-3FEF3A1D7232}" name="PivotTable4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rowHeaderCaption="Întrebarea 30">
  <location ref="A199:B201"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h="1"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2">
    <i>
      <x v="1"/>
    </i>
    <i t="grand">
      <x/>
    </i>
  </rowItems>
  <colItems count="1">
    <i/>
  </colItems>
  <dataFields count="1">
    <dataField name="Count of 30. În ce măsură ați observat o modificare a competențelor dumneavoastră în domeniul prelucrării datelor cu caracter personalîn perioada 2014-2020?" fld="48" subtotal="count" showDataAs="percentOfTotal" baseField="0" baseItem="0" numFmtId="164"/>
  </dataFields>
  <formats count="21">
    <format dxfId="299">
      <pivotArea dataOnly="0" labelOnly="1" outline="0" axis="axisValues" fieldPosition="0"/>
    </format>
    <format dxfId="298">
      <pivotArea field="48" type="button" dataOnly="0" labelOnly="1" outline="0" axis="axisRow" fieldPosition="0"/>
    </format>
    <format dxfId="297">
      <pivotArea dataOnly="0" labelOnly="1" outline="0" axis="axisValues" fieldPosition="0"/>
    </format>
    <format dxfId="296">
      <pivotArea type="all" dataOnly="0" outline="0" fieldPosition="0"/>
    </format>
    <format dxfId="295">
      <pivotArea outline="0" collapsedLevelsAreSubtotals="1" fieldPosition="0"/>
    </format>
    <format dxfId="294">
      <pivotArea field="48" type="button" dataOnly="0" labelOnly="1" outline="0" axis="axisRow" fieldPosition="0"/>
    </format>
    <format dxfId="293">
      <pivotArea dataOnly="0" labelOnly="1" fieldPosition="0">
        <references count="1">
          <reference field="48" count="0"/>
        </references>
      </pivotArea>
    </format>
    <format dxfId="292">
      <pivotArea dataOnly="0" labelOnly="1" grandRow="1" outline="0" fieldPosition="0"/>
    </format>
    <format dxfId="291">
      <pivotArea dataOnly="0" labelOnly="1" outline="0" axis="axisValues" fieldPosition="0"/>
    </format>
    <format dxfId="290">
      <pivotArea type="all" dataOnly="0" outline="0" fieldPosition="0"/>
    </format>
    <format dxfId="289">
      <pivotArea outline="0" collapsedLevelsAreSubtotals="1" fieldPosition="0"/>
    </format>
    <format dxfId="288">
      <pivotArea field="48" type="button" dataOnly="0" labelOnly="1" outline="0" axis="axisRow" fieldPosition="0"/>
    </format>
    <format dxfId="287">
      <pivotArea dataOnly="0" labelOnly="1" fieldPosition="0">
        <references count="1">
          <reference field="48" count="0"/>
        </references>
      </pivotArea>
    </format>
    <format dxfId="286">
      <pivotArea dataOnly="0" labelOnly="1" grandRow="1" outline="0" fieldPosition="0"/>
    </format>
    <format dxfId="285">
      <pivotArea dataOnly="0" labelOnly="1" outline="0" axis="axisValues" fieldPosition="0"/>
    </format>
    <format dxfId="284">
      <pivotArea grandRow="1" outline="0" collapsedLevelsAreSubtotals="1" fieldPosition="0"/>
    </format>
    <format dxfId="283">
      <pivotArea dataOnly="0" labelOnly="1" grandRow="1" outline="0" fieldPosition="0"/>
    </format>
    <format dxfId="282">
      <pivotArea outline="0" collapsedLevelsAreSubtotals="1" fieldPosition="0"/>
    </format>
    <format dxfId="281">
      <pivotArea outline="0" fieldPosition="0">
        <references count="1">
          <reference field="4294967294" count="1">
            <x v="0"/>
          </reference>
        </references>
      </pivotArea>
    </format>
    <format dxfId="280">
      <pivotArea outline="0" collapsedLevelsAreSubtotals="1" fieldPosition="0"/>
    </format>
    <format dxfId="279">
      <pivotArea dataOnly="0" labelOnly="1" outline="0" axis="axisValues" fieldPosition="0"/>
    </format>
  </formats>
  <chartFormats count="2">
    <chartFormat chart="5" format="0" series="1">
      <pivotArea type="data" outline="0" fieldPosition="0">
        <references count="1">
          <reference field="4294967294" count="1" selected="0">
            <x v="0"/>
          </reference>
        </references>
      </pivotArea>
    </chartFormat>
    <chartFormat chart="5" format="1">
      <pivotArea type="data" outline="0" fieldPosition="0">
        <references count="2">
          <reference field="4294967294" count="1" selected="0">
            <x v="0"/>
          </reference>
          <reference field="4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30601DC2-061A-4F33-8553-BEDE90CB953A}" name="PivotTable4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36"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37. Vă rugăm să oferiți câteva exemple." axis="axisPage" showAll="0">
      <items count="12">
        <item x="0"/>
        <item x="7"/>
        <item x="6"/>
        <item x="9"/>
        <item x="5"/>
        <item x="3"/>
        <item x="1"/>
        <item x="8"/>
        <item x="4"/>
        <item x="2"/>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55" hier="-1"/>
  </pageFields>
  <formats count="2">
    <format dxfId="301">
      <pivotArea field="55" type="button" dataOnly="0" labelOnly="1" outline="0" axis="axisPage" fieldPosition="0"/>
    </format>
    <format dxfId="300">
      <pivotArea dataOnly="0" labelOnly="1" outline="0" fieldPosition="0">
        <references count="1">
          <reference field="5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A5C96E06-B796-47C8-B548-77FF674C5ED4}" name="PivotTable4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3" rowHeaderCaption="Întrebarea 36">
  <location ref="A226:B230"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h="1" x="0"/>
        <item n="i) În foarte mare măsură" x="1"/>
        <item n="ii) În mare măsură" x="2"/>
        <item n="iii) În mică măsură"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4"/>
  </rowFields>
  <rowItems count="4">
    <i>
      <x v="1"/>
    </i>
    <i>
      <x v="2"/>
    </i>
    <i>
      <x v="3"/>
    </i>
    <i t="grand">
      <x/>
    </i>
  </rowItems>
  <colItems count="1">
    <i/>
  </colItems>
  <dataFields count="1">
    <dataField name="Count of 36. În ce măsură creșterea competenţelor dumneavoastră în domeniul managementului de proiect se datorează sesiunilor de instruire la care ați participat în cadrul POAT 2014-2020?" fld="54" subtotal="count" showDataAs="percentOfTotal" baseField="0" baseItem="0" numFmtId="164"/>
  </dataFields>
  <formats count="25">
    <format dxfId="326">
      <pivotArea dataOnly="0" labelOnly="1" outline="0" axis="axisValues" fieldPosition="0"/>
    </format>
    <format dxfId="325">
      <pivotArea field="54" type="button" dataOnly="0" labelOnly="1" outline="0" axis="axisRow" fieldPosition="0"/>
    </format>
    <format dxfId="324">
      <pivotArea dataOnly="0" labelOnly="1" outline="0" axis="axisValues" fieldPosition="0"/>
    </format>
    <format dxfId="323">
      <pivotArea type="all" dataOnly="0" outline="0" fieldPosition="0"/>
    </format>
    <format dxfId="322">
      <pivotArea outline="0" collapsedLevelsAreSubtotals="1" fieldPosition="0"/>
    </format>
    <format dxfId="321">
      <pivotArea field="54" type="button" dataOnly="0" labelOnly="1" outline="0" axis="axisRow" fieldPosition="0"/>
    </format>
    <format dxfId="320">
      <pivotArea dataOnly="0" labelOnly="1" fieldPosition="0">
        <references count="1">
          <reference field="54" count="0"/>
        </references>
      </pivotArea>
    </format>
    <format dxfId="319">
      <pivotArea dataOnly="0" labelOnly="1" grandRow="1" outline="0" fieldPosition="0"/>
    </format>
    <format dxfId="318">
      <pivotArea dataOnly="0" labelOnly="1" outline="0" axis="axisValues" fieldPosition="0"/>
    </format>
    <format dxfId="317">
      <pivotArea type="all" dataOnly="0" outline="0" fieldPosition="0"/>
    </format>
    <format dxfId="316">
      <pivotArea outline="0" collapsedLevelsAreSubtotals="1" fieldPosition="0"/>
    </format>
    <format dxfId="315">
      <pivotArea field="54" type="button" dataOnly="0" labelOnly="1" outline="0" axis="axisRow" fieldPosition="0"/>
    </format>
    <format dxfId="314">
      <pivotArea dataOnly="0" labelOnly="1" fieldPosition="0">
        <references count="1">
          <reference field="54" count="0"/>
        </references>
      </pivotArea>
    </format>
    <format dxfId="313">
      <pivotArea dataOnly="0" labelOnly="1" grandRow="1" outline="0" fieldPosition="0"/>
    </format>
    <format dxfId="312">
      <pivotArea dataOnly="0" labelOnly="1" outline="0" axis="axisValues" fieldPosition="0"/>
    </format>
    <format dxfId="311">
      <pivotArea outline="0" collapsedLevelsAreSubtotals="1" fieldPosition="0"/>
    </format>
    <format dxfId="310">
      <pivotArea outline="0" fieldPosition="0">
        <references count="1">
          <reference field="4294967294" count="1">
            <x v="0"/>
          </reference>
        </references>
      </pivotArea>
    </format>
    <format dxfId="309">
      <pivotArea grandRow="1" outline="0" collapsedLevelsAreSubtotals="1" fieldPosition="0"/>
    </format>
    <format dxfId="308">
      <pivotArea dataOnly="0" labelOnly="1" grandRow="1" outline="0" fieldPosition="0"/>
    </format>
    <format dxfId="307">
      <pivotArea outline="0" collapsedLevelsAreSubtotals="1" fieldPosition="0"/>
    </format>
    <format dxfId="306">
      <pivotArea dataOnly="0" labelOnly="1" fieldPosition="0">
        <references count="1">
          <reference field="54" count="0"/>
        </references>
      </pivotArea>
    </format>
    <format dxfId="305">
      <pivotArea grandRow="1" outline="0" collapsedLevelsAreSubtotals="1" fieldPosition="0"/>
    </format>
    <format dxfId="304">
      <pivotArea dataOnly="0" labelOnly="1" grandRow="1" outline="0" fieldPosition="0"/>
    </format>
    <format dxfId="303">
      <pivotArea outline="0" collapsedLevelsAreSubtotals="1" fieldPosition="0"/>
    </format>
    <format dxfId="302">
      <pivotArea dataOnly="0" labelOnly="1" outline="0" axis="axisValues" fieldPosition="0"/>
    </format>
  </formats>
  <chartFormats count="14">
    <chartFormat chart="6" format="258" series="1">
      <pivotArea type="data" outline="0" fieldPosition="0">
        <references count="1">
          <reference field="4294967294" count="1" selected="0">
            <x v="0"/>
          </reference>
        </references>
      </pivotArea>
    </chartFormat>
    <chartFormat chart="6" format="259">
      <pivotArea type="data" outline="0" fieldPosition="0">
        <references count="2">
          <reference field="4294967294" count="1" selected="0">
            <x v="0"/>
          </reference>
          <reference field="54" count="1" selected="0">
            <x v="1"/>
          </reference>
        </references>
      </pivotArea>
    </chartFormat>
    <chartFormat chart="6" format="260">
      <pivotArea type="data" outline="0" fieldPosition="0">
        <references count="2">
          <reference field="4294967294" count="1" selected="0">
            <x v="0"/>
          </reference>
          <reference field="54" count="1" selected="0">
            <x v="2"/>
          </reference>
        </references>
      </pivotArea>
    </chartFormat>
    <chartFormat chart="6" format="261">
      <pivotArea type="data" outline="0" fieldPosition="0">
        <references count="2">
          <reference field="4294967294" count="1" selected="0">
            <x v="0"/>
          </reference>
          <reference field="54" count="1" selected="0">
            <x v="3"/>
          </reference>
        </references>
      </pivotArea>
    </chartFormat>
    <chartFormat chart="11" format="262" series="1">
      <pivotArea type="data" outline="0" fieldPosition="0">
        <references count="1">
          <reference field="4294967294" count="1" selected="0">
            <x v="0"/>
          </reference>
        </references>
      </pivotArea>
    </chartFormat>
    <chartFormat chart="11" format="263">
      <pivotArea type="data" outline="0" fieldPosition="0">
        <references count="2">
          <reference field="4294967294" count="1" selected="0">
            <x v="0"/>
          </reference>
          <reference field="54" count="1" selected="0">
            <x v="1"/>
          </reference>
        </references>
      </pivotArea>
    </chartFormat>
    <chartFormat chart="11" format="264">
      <pivotArea type="data" outline="0" fieldPosition="0">
        <references count="2">
          <reference field="4294967294" count="1" selected="0">
            <x v="0"/>
          </reference>
          <reference field="54" count="1" selected="0">
            <x v="2"/>
          </reference>
        </references>
      </pivotArea>
    </chartFormat>
    <chartFormat chart="15" format="262" series="1">
      <pivotArea type="data" outline="0" fieldPosition="0">
        <references count="1">
          <reference field="4294967294" count="1" selected="0">
            <x v="0"/>
          </reference>
        </references>
      </pivotArea>
    </chartFormat>
    <chartFormat chart="15" format="263">
      <pivotArea type="data" outline="0" fieldPosition="0">
        <references count="2">
          <reference field="4294967294" count="1" selected="0">
            <x v="0"/>
          </reference>
          <reference field="54" count="1" selected="0">
            <x v="1"/>
          </reference>
        </references>
      </pivotArea>
    </chartFormat>
    <chartFormat chart="15" format="264">
      <pivotArea type="data" outline="0" fieldPosition="0">
        <references count="2">
          <reference field="4294967294" count="1" selected="0">
            <x v="0"/>
          </reference>
          <reference field="54" count="1" selected="0">
            <x v="2"/>
          </reference>
        </references>
      </pivotArea>
    </chartFormat>
    <chartFormat chart="17" format="266" series="1">
      <pivotArea type="data" outline="0" fieldPosition="0">
        <references count="1">
          <reference field="4294967294" count="1" selected="0">
            <x v="0"/>
          </reference>
        </references>
      </pivotArea>
    </chartFormat>
    <chartFormat chart="17" format="267">
      <pivotArea type="data" outline="0" fieldPosition="0">
        <references count="2">
          <reference field="4294967294" count="1" selected="0">
            <x v="0"/>
          </reference>
          <reference field="54" count="1" selected="0">
            <x v="1"/>
          </reference>
        </references>
      </pivotArea>
    </chartFormat>
    <chartFormat chart="17" format="268">
      <pivotArea type="data" outline="0" fieldPosition="0">
        <references count="2">
          <reference field="4294967294" count="1" selected="0">
            <x v="0"/>
          </reference>
          <reference field="54" count="1" selected="0">
            <x v="2"/>
          </reference>
        </references>
      </pivotArea>
    </chartFormat>
    <chartFormat chart="17" format="269">
      <pivotArea type="data" outline="0" fieldPosition="0">
        <references count="2">
          <reference field="4294967294" count="1" selected="0">
            <x v="0"/>
          </reference>
          <reference field="5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35CEC58E-D00A-4399-BBA2-3B75B35C6549}" name="PivotTable5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4"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47. Vă rugăm să oferiți câteva exemple de efecte neașteptate pozitive observate." axis="axisPage" showAll="0">
      <items count="42">
        <item x="0"/>
        <item x="7"/>
        <item x="27"/>
        <item x="22"/>
        <item x="4"/>
        <item x="11"/>
        <item x="28"/>
        <item x="39"/>
        <item x="1"/>
        <item x="40"/>
        <item x="31"/>
        <item x="36"/>
        <item x="18"/>
        <item x="5"/>
        <item x="15"/>
        <item x="6"/>
        <item x="23"/>
        <item x="2"/>
        <item x="35"/>
        <item x="20"/>
        <item x="12"/>
        <item x="8"/>
        <item x="10"/>
        <item x="37"/>
        <item x="32"/>
        <item x="24"/>
        <item x="33"/>
        <item x="13"/>
        <item x="16"/>
        <item x="14"/>
        <item x="26"/>
        <item x="9"/>
        <item x="38"/>
        <item x="30"/>
        <item x="17"/>
        <item x="3"/>
        <item x="21"/>
        <item x="29"/>
        <item x="25"/>
        <item x="34"/>
        <item x="19"/>
        <item t="default"/>
      </items>
    </pivotField>
    <pivotField showAll="0"/>
    <pivotField showAll="0"/>
    <pivotField showAll="0"/>
    <pivotField showAll="0"/>
    <pivotField showAll="0"/>
    <pivotField showAll="0"/>
    <pivotField showAll="0"/>
    <pivotField showAll="0"/>
    <pivotField showAll="0"/>
  </pivotFields>
  <pageFields count="1">
    <pageField fld="65" hier="-1"/>
  </pageFields>
  <formats count="6">
    <format dxfId="332">
      <pivotArea field="65" type="button" dataOnly="0" labelOnly="1" outline="0" axis="axisPage" fieldPosition="0"/>
    </format>
    <format dxfId="331">
      <pivotArea field="65" type="button" dataOnly="0" labelOnly="1" outline="0" axis="axisPage" fieldPosition="0"/>
    </format>
    <format dxfId="330">
      <pivotArea field="65" type="button" dataOnly="0" labelOnly="1" outline="0" axis="axisPage" fieldPosition="0"/>
    </format>
    <format dxfId="329">
      <pivotArea field="65" type="button" dataOnly="0" labelOnly="1" outline="0" axis="axisPage" fieldPosition="0"/>
    </format>
    <format dxfId="328">
      <pivotArea field="65" type="button" dataOnly="0" labelOnly="1" outline="0" axis="axisPage" fieldPosition="0"/>
    </format>
    <format dxfId="327">
      <pivotArea field="65"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29D39C82-4082-4539-AA08-4E554BF841BB}" name="PivotTable2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6"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19. Vă rugăm să oferiți câteva exemple." axis="axisPage" showAll="0">
      <items count="44">
        <item x="0"/>
        <item x="6"/>
        <item x="11"/>
        <item x="38"/>
        <item x="42"/>
        <item x="5"/>
        <item x="40"/>
        <item x="27"/>
        <item x="36"/>
        <item x="24"/>
        <item x="28"/>
        <item x="15"/>
        <item x="29"/>
        <item x="7"/>
        <item x="34"/>
        <item x="18"/>
        <item x="14"/>
        <item x="12"/>
        <item x="13"/>
        <item x="25"/>
        <item x="39"/>
        <item x="23"/>
        <item x="9"/>
        <item x="17"/>
        <item x="35"/>
        <item x="19"/>
        <item x="10"/>
        <item x="2"/>
        <item x="41"/>
        <item x="8"/>
        <item x="3"/>
        <item x="37"/>
        <item x="31"/>
        <item x="16"/>
        <item x="21"/>
        <item x="32"/>
        <item x="4"/>
        <item x="22"/>
        <item x="20"/>
        <item x="26"/>
        <item x="30"/>
        <item x="1"/>
        <item x="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37" hier="-1"/>
  </pageFields>
  <formats count="2">
    <format dxfId="334">
      <pivotArea field="37" type="button" dataOnly="0" labelOnly="1" outline="0" axis="axisPage" fieldPosition="0"/>
    </format>
    <format dxfId="333">
      <pivotArea dataOnly="0" labelOnly="1" outline="0" fieldPosition="0">
        <references count="1">
          <reference field="3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7A97D6BE-2CEE-406B-BE75-E3DA46EC224B}" name="PivotTable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7"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5. Vă rugăm să oferiți câteva exemple." axis="axisPage" showAll="0">
      <items count="8">
        <item x="0"/>
        <item x="3"/>
        <item x="2"/>
        <item x="1"/>
        <item x="6"/>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23" hier="-1"/>
  </pageFields>
  <formats count="12">
    <format dxfId="346">
      <pivotArea dataOnly="0" labelOnly="1" outline="0" axis="axisValues" fieldPosition="0"/>
    </format>
    <format dxfId="345">
      <pivotArea dataOnly="0" labelOnly="1" outline="0" axis="axisValues" fieldPosition="0"/>
    </format>
    <format dxfId="344">
      <pivotArea dataOnly="0" labelOnly="1" outline="0" axis="axisValues" fieldPosition="0"/>
    </format>
    <format dxfId="343">
      <pivotArea field="23" type="button" dataOnly="0" labelOnly="1" outline="0" axis="axisPage" fieldPosition="0"/>
    </format>
    <format dxfId="342">
      <pivotArea field="23" type="button" dataOnly="0" labelOnly="1" outline="0" axis="axisPage" fieldPosition="0"/>
    </format>
    <format dxfId="341">
      <pivotArea field="23" type="button" dataOnly="0" labelOnly="1" outline="0" axis="axisPage" fieldPosition="0"/>
    </format>
    <format dxfId="340">
      <pivotArea field="23" type="button" dataOnly="0" labelOnly="1" outline="0" axis="axisPage" fieldPosition="0"/>
    </format>
    <format dxfId="339">
      <pivotArea field="23" type="button" dataOnly="0" labelOnly="1" outline="0" axis="axisPage" fieldPosition="0"/>
    </format>
    <format dxfId="338">
      <pivotArea dataOnly="0" labelOnly="1" outline="0" fieldPosition="0">
        <references count="1">
          <reference field="23" count="0"/>
        </references>
      </pivotArea>
    </format>
    <format dxfId="337">
      <pivotArea dataOnly="0" labelOnly="1" outline="0" fieldPosition="0">
        <references count="1">
          <reference field="23" count="0"/>
        </references>
      </pivotArea>
    </format>
    <format dxfId="336">
      <pivotArea dataOnly="0" labelOnly="1" outline="0" fieldPosition="0">
        <references count="1">
          <reference field="23" count="0"/>
        </references>
      </pivotArea>
    </format>
    <format dxfId="335">
      <pivotArea dataOnly="0" labelOnly="1" outline="0" fieldPosition="0">
        <references count="1">
          <reference field="2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B6E28905-0063-47F4-9762-1328BC1434D9}" name="PivotTable4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2" rowHeaderCaption="Întrebarea 34">
  <location ref="A215:B220"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0"/>
        <item n="i) Au crescut în mare măsură" x="2"/>
        <item n="ii) Au crescut în mică măsură" x="4"/>
        <item n="iii) Nu s-au modificat" x="1"/>
        <item n="iv) Nu știu / Nu răspund" x="3"/>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2"/>
  </rowFields>
  <rowItems count="5">
    <i>
      <x v="1"/>
    </i>
    <i>
      <x v="2"/>
    </i>
    <i>
      <x v="3"/>
    </i>
    <i>
      <x v="4"/>
    </i>
    <i t="grand">
      <x/>
    </i>
  </rowItems>
  <colItems count="1">
    <i/>
  </colItems>
  <dataFields count="1">
    <dataField name="Count of 34. În ce măsură ați observat o modificare a competențelor dumneavoastră în domeniul managementului de proiect în perioada_x000a_2014-2020?" fld="52" subtotal="count" showDataAs="percentOfTotal" baseField="0" baseItem="0" numFmtId="164"/>
  </dataFields>
  <formats count="21">
    <format dxfId="367">
      <pivotArea dataOnly="0" labelOnly="1" outline="0" axis="axisValues" fieldPosition="0"/>
    </format>
    <format dxfId="366">
      <pivotArea field="52" type="button" dataOnly="0" labelOnly="1" outline="0" axis="axisRow" fieldPosition="0"/>
    </format>
    <format dxfId="365">
      <pivotArea dataOnly="0" labelOnly="1" outline="0" axis="axisValues" fieldPosition="0"/>
    </format>
    <format dxfId="364">
      <pivotArea outline="0" fieldPosition="0">
        <references count="1">
          <reference field="4294967294" count="1">
            <x v="0"/>
          </reference>
        </references>
      </pivotArea>
    </format>
    <format dxfId="363">
      <pivotArea type="all" dataOnly="0" outline="0" fieldPosition="0"/>
    </format>
    <format dxfId="362">
      <pivotArea outline="0" collapsedLevelsAreSubtotals="1" fieldPosition="0"/>
    </format>
    <format dxfId="361">
      <pivotArea field="52" type="button" dataOnly="0" labelOnly="1" outline="0" axis="axisRow" fieldPosition="0"/>
    </format>
    <format dxfId="360">
      <pivotArea dataOnly="0" labelOnly="1" fieldPosition="0">
        <references count="1">
          <reference field="52" count="0"/>
        </references>
      </pivotArea>
    </format>
    <format dxfId="359">
      <pivotArea dataOnly="0" labelOnly="1" grandRow="1" outline="0" fieldPosition="0"/>
    </format>
    <format dxfId="358">
      <pivotArea dataOnly="0" labelOnly="1" outline="0" axis="axisValues" fieldPosition="0"/>
    </format>
    <format dxfId="357">
      <pivotArea type="all" dataOnly="0" outline="0" fieldPosition="0"/>
    </format>
    <format dxfId="356">
      <pivotArea outline="0" collapsedLevelsAreSubtotals="1" fieldPosition="0"/>
    </format>
    <format dxfId="355">
      <pivotArea field="52" type="button" dataOnly="0" labelOnly="1" outline="0" axis="axisRow" fieldPosition="0"/>
    </format>
    <format dxfId="354">
      <pivotArea dataOnly="0" labelOnly="1" fieldPosition="0">
        <references count="1">
          <reference field="52" count="0"/>
        </references>
      </pivotArea>
    </format>
    <format dxfId="353">
      <pivotArea dataOnly="0" labelOnly="1" grandRow="1" outline="0" fieldPosition="0"/>
    </format>
    <format dxfId="352">
      <pivotArea dataOnly="0" labelOnly="1" outline="0" axis="axisValues" fieldPosition="0"/>
    </format>
    <format dxfId="351">
      <pivotArea outline="0" collapsedLevelsAreSubtotals="1" fieldPosition="0"/>
    </format>
    <format dxfId="350">
      <pivotArea grandRow="1" outline="0" collapsedLevelsAreSubtotals="1" fieldPosition="0"/>
    </format>
    <format dxfId="349">
      <pivotArea dataOnly="0" labelOnly="1" grandRow="1" outline="0" fieldPosition="0"/>
    </format>
    <format dxfId="348">
      <pivotArea outline="0" collapsedLevelsAreSubtotals="1" fieldPosition="0"/>
    </format>
    <format dxfId="347">
      <pivotArea dataOnly="0" labelOnly="1" outline="0" axis="axisValues" fieldPosition="0"/>
    </format>
  </formats>
  <chartFormats count="5">
    <chartFormat chart="5" format="243" series="1">
      <pivotArea type="data" outline="0" fieldPosition="0">
        <references count="1">
          <reference field="4294967294" count="1" selected="0">
            <x v="0"/>
          </reference>
        </references>
      </pivotArea>
    </chartFormat>
    <chartFormat chart="5" format="244">
      <pivotArea type="data" outline="0" fieldPosition="0">
        <references count="2">
          <reference field="4294967294" count="1" selected="0">
            <x v="0"/>
          </reference>
          <reference field="52" count="1" selected="0">
            <x v="1"/>
          </reference>
        </references>
      </pivotArea>
    </chartFormat>
    <chartFormat chart="5" format="245">
      <pivotArea type="data" outline="0" fieldPosition="0">
        <references count="2">
          <reference field="4294967294" count="1" selected="0">
            <x v="0"/>
          </reference>
          <reference field="52" count="1" selected="0">
            <x v="2"/>
          </reference>
        </references>
      </pivotArea>
    </chartFormat>
    <chartFormat chart="5" format="246">
      <pivotArea type="data" outline="0" fieldPosition="0">
        <references count="2">
          <reference field="4294967294" count="1" selected="0">
            <x v="0"/>
          </reference>
          <reference field="52" count="1" selected="0">
            <x v="3"/>
          </reference>
        </references>
      </pivotArea>
    </chartFormat>
    <chartFormat chart="5" format="247">
      <pivotArea type="data" outline="0" fieldPosition="0">
        <references count="2">
          <reference field="4294967294" count="1" selected="0">
            <x v="0"/>
          </reference>
          <reference field="5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62B64975-5B6C-4289-B4D8-A1148046784E}" name="PivotTable1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rowHeaderCaption="Întrebarea 15">
  <location ref="A105:B109"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0"/>
        <item n="i) În mare măsură" x="1"/>
        <item n="ii) În mică măsură" x="2"/>
        <item n="iii) Nu știu / Nu răspund"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4">
    <i>
      <x v="1"/>
    </i>
    <i>
      <x v="2"/>
    </i>
    <i>
      <x v="3"/>
    </i>
    <i t="grand">
      <x/>
    </i>
  </rowItems>
  <colItems count="1">
    <i/>
  </colItems>
  <dataFields count="1">
    <dataField name="Count of 15. În ce măsură pregătiți_x000a_propuneri de proiecte într-un timp mai scurt în urma sesiunilor de instruire la_x000a_care ați participat în cadrul POAT 2014-2020?" fld="33" subtotal="count" showDataAs="percentOfTotal" baseField="0" baseItem="0" numFmtId="10"/>
  </dataFields>
  <formats count="23">
    <format dxfId="390">
      <pivotArea dataOnly="0" labelOnly="1" outline="0" axis="axisValues" fieldPosition="0"/>
    </format>
    <format dxfId="389">
      <pivotArea field="33" type="button" dataOnly="0" labelOnly="1" outline="0" axis="axisRow" fieldPosition="0"/>
    </format>
    <format dxfId="388">
      <pivotArea dataOnly="0" labelOnly="1" outline="0" axis="axisValues" fieldPosition="0"/>
    </format>
    <format dxfId="387">
      <pivotArea outline="0" fieldPosition="0">
        <references count="1">
          <reference field="4294967294" count="1">
            <x v="0"/>
          </reference>
        </references>
      </pivotArea>
    </format>
    <format dxfId="386">
      <pivotArea field="33" type="button" dataOnly="0" labelOnly="1" outline="0" axis="axisRow" fieldPosition="0"/>
    </format>
    <format dxfId="385">
      <pivotArea dataOnly="0" labelOnly="1" outline="0" axis="axisValues" fieldPosition="0"/>
    </format>
    <format dxfId="384">
      <pivotArea type="all" dataOnly="0" outline="0" fieldPosition="0"/>
    </format>
    <format dxfId="383">
      <pivotArea outline="0" collapsedLevelsAreSubtotals="1" fieldPosition="0"/>
    </format>
    <format dxfId="382">
      <pivotArea field="33" type="button" dataOnly="0" labelOnly="1" outline="0" axis="axisRow" fieldPosition="0"/>
    </format>
    <format dxfId="381">
      <pivotArea dataOnly="0" labelOnly="1" fieldPosition="0">
        <references count="1">
          <reference field="33" count="0"/>
        </references>
      </pivotArea>
    </format>
    <format dxfId="380">
      <pivotArea dataOnly="0" labelOnly="1" grandRow="1" outline="0" fieldPosition="0"/>
    </format>
    <format dxfId="379">
      <pivotArea dataOnly="0" labelOnly="1" outline="0" axis="axisValues" fieldPosition="0"/>
    </format>
    <format dxfId="378">
      <pivotArea type="all" dataOnly="0" outline="0" fieldPosition="0"/>
    </format>
    <format dxfId="377">
      <pivotArea outline="0" collapsedLevelsAreSubtotals="1" fieldPosition="0"/>
    </format>
    <format dxfId="376">
      <pivotArea field="33" type="button" dataOnly="0" labelOnly="1" outline="0" axis="axisRow" fieldPosition="0"/>
    </format>
    <format dxfId="375">
      <pivotArea dataOnly="0" labelOnly="1" fieldPosition="0">
        <references count="1">
          <reference field="33" count="0"/>
        </references>
      </pivotArea>
    </format>
    <format dxfId="374">
      <pivotArea dataOnly="0" labelOnly="1" grandRow="1" outline="0" fieldPosition="0"/>
    </format>
    <format dxfId="373">
      <pivotArea dataOnly="0" labelOnly="1" outline="0" axis="axisValues" fieldPosition="0"/>
    </format>
    <format dxfId="372">
      <pivotArea outline="0" collapsedLevelsAreSubtotals="1" fieldPosition="0"/>
    </format>
    <format dxfId="371">
      <pivotArea grandRow="1" outline="0" collapsedLevelsAreSubtotals="1" fieldPosition="0"/>
    </format>
    <format dxfId="370">
      <pivotArea dataOnly="0" labelOnly="1" grandRow="1" outline="0" fieldPosition="0"/>
    </format>
    <format dxfId="369">
      <pivotArea collapsedLevelsAreSubtotals="1" fieldPosition="0">
        <references count="1">
          <reference field="33" count="0"/>
        </references>
      </pivotArea>
    </format>
    <format dxfId="368">
      <pivotArea collapsedLevelsAreSubtotals="1" fieldPosition="0">
        <references count="1">
          <reference field="33" count="0"/>
        </references>
      </pivotArea>
    </format>
  </formats>
  <chartFormats count="4">
    <chartFormat chart="0" format="105" series="1">
      <pivotArea type="data" outline="0" fieldPosition="0">
        <references count="1">
          <reference field="4294967294" count="1" selected="0">
            <x v="0"/>
          </reference>
        </references>
      </pivotArea>
    </chartFormat>
    <chartFormat chart="0" format="106">
      <pivotArea type="data" outline="0" fieldPosition="0">
        <references count="2">
          <reference field="4294967294" count="1" selected="0">
            <x v="0"/>
          </reference>
          <reference field="33" count="1" selected="0">
            <x v="1"/>
          </reference>
        </references>
      </pivotArea>
    </chartFormat>
    <chartFormat chart="0" format="107">
      <pivotArea type="data" outline="0" fieldPosition="0">
        <references count="2">
          <reference field="4294967294" count="1" selected="0">
            <x v="0"/>
          </reference>
          <reference field="33" count="1" selected="0">
            <x v="2"/>
          </reference>
        </references>
      </pivotArea>
    </chartFormat>
    <chartFormat chart="0" format="108">
      <pivotArea type="data" outline="0" fieldPosition="0">
        <references count="2">
          <reference field="4294967294" count="1" selected="0">
            <x v="0"/>
          </reference>
          <reference field="3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9B8E7AB-FFB1-4056-8462-A79890656838}" name="PivotTable3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7"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22. Vă rugăm să oferiți câteva exemple." axis="axisPage" showAll="0">
      <items count="11">
        <item x="0"/>
        <item x="5"/>
        <item x="7"/>
        <item x="3"/>
        <item x="2"/>
        <item x="8"/>
        <item x="4"/>
        <item x="1"/>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40" hier="-1"/>
  </pageFields>
  <formats count="4">
    <format dxfId="59">
      <pivotArea field="40" type="button" dataOnly="0" labelOnly="1" outline="0" axis="axisPage" fieldPosition="0"/>
    </format>
    <format dxfId="58">
      <pivotArea field="40" type="button" dataOnly="0" labelOnly="1" outline="0" axis="axisPage" fieldPosition="0"/>
    </format>
    <format dxfId="57">
      <pivotArea dataOnly="0" labelOnly="1" outline="0" fieldPosition="0">
        <references count="1">
          <reference field="40" count="0"/>
        </references>
      </pivotArea>
    </format>
    <format dxfId="56">
      <pivotArea field="40"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E61A16F3-DCB4-49BB-A547-D6BDE92D82C8}" name="PivotTable4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07"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31. Vă rugăm să oferiți câteva exemple." axis="axisPage"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49" hier="-1"/>
  </pageFields>
  <formats count="2">
    <format dxfId="392">
      <pivotArea field="49" type="button" dataOnly="0" labelOnly="1" outline="0" axis="axisPage" fieldPosition="0"/>
    </format>
    <format dxfId="391">
      <pivotArea dataOnly="0" labelOnly="1" outline="0" fieldPosition="0">
        <references count="1">
          <reference field="4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AC06F3AB-C571-49AE-8646-0AF3296B72B8}" name="PivotTable9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rowHeaderCaption="Întrebarea 18">
  <location ref="A125:B131"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3">
        <item h="1" x="0"/>
        <item m="1" x="11"/>
        <item m="1" x="6"/>
        <item m="1" x="7"/>
        <item m="1" x="10"/>
        <item m="1" x="8"/>
        <item m="1" x="9"/>
        <item n="i) În foarte mare măsură" x="1"/>
        <item n="ii) În mare măsură" x="2"/>
        <item n="iii) În mică măsură" x="3"/>
        <item n="iv) În foarte mică măsură" x="4"/>
        <item n="v) Nu știu / Nu răspund"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6">
    <i>
      <x v="7"/>
    </i>
    <i>
      <x v="8"/>
    </i>
    <i>
      <x v="9"/>
    </i>
    <i>
      <x v="10"/>
    </i>
    <i>
      <x v="11"/>
    </i>
    <i t="grand">
      <x/>
    </i>
  </rowItems>
  <colItems count="1">
    <i/>
  </colItems>
  <dataFields count="1">
    <dataField name="Count of 18. În ce măsură îmbunătățirea competenţelor dumneavoastră în ce privește organizarea și derularea procedurilor de achiziții publice se datorează sesiunilor de instruire la care a participat în cadrul POAT 2014-2020?" fld="36" subtotal="count" showDataAs="percentOfTotal" baseField="0" baseItem="0" numFmtId="10"/>
  </dataFields>
  <formats count="24">
    <format dxfId="416">
      <pivotArea dataOnly="0" labelOnly="1" outline="0" axis="axisValues" fieldPosition="0"/>
    </format>
    <format dxfId="415">
      <pivotArea field="36" type="button" dataOnly="0" labelOnly="1" outline="0" axis="axisRow" fieldPosition="0"/>
    </format>
    <format dxfId="414">
      <pivotArea dataOnly="0" labelOnly="1" outline="0" axis="axisValues" fieldPosition="0"/>
    </format>
    <format dxfId="413">
      <pivotArea field="36" type="button" dataOnly="0" labelOnly="1" outline="0" axis="axisRow" fieldPosition="0"/>
    </format>
    <format dxfId="412">
      <pivotArea dataOnly="0" labelOnly="1" outline="0" axis="axisValues" fieldPosition="0"/>
    </format>
    <format dxfId="411">
      <pivotArea outline="0" fieldPosition="0">
        <references count="1">
          <reference field="4294967294" count="1">
            <x v="0"/>
          </reference>
        </references>
      </pivotArea>
    </format>
    <format dxfId="410">
      <pivotArea outline="0" collapsedLevelsAreSubtotals="1" fieldPosition="0"/>
    </format>
    <format dxfId="409">
      <pivotArea type="all" dataOnly="0" outline="0" fieldPosition="0"/>
    </format>
    <format dxfId="408">
      <pivotArea outline="0" collapsedLevelsAreSubtotals="1" fieldPosition="0"/>
    </format>
    <format dxfId="407">
      <pivotArea field="36" type="button" dataOnly="0" labelOnly="1" outline="0" axis="axisRow" fieldPosition="0"/>
    </format>
    <format dxfId="406">
      <pivotArea dataOnly="0" labelOnly="1" fieldPosition="0">
        <references count="1">
          <reference field="36" count="0"/>
        </references>
      </pivotArea>
    </format>
    <format dxfId="405">
      <pivotArea dataOnly="0" labelOnly="1" grandRow="1" outline="0" fieldPosition="0"/>
    </format>
    <format dxfId="404">
      <pivotArea dataOnly="0" labelOnly="1" outline="0" axis="axisValues" fieldPosition="0"/>
    </format>
    <format dxfId="403">
      <pivotArea type="all" dataOnly="0" outline="0" fieldPosition="0"/>
    </format>
    <format dxfId="402">
      <pivotArea outline="0" collapsedLevelsAreSubtotals="1" fieldPosition="0"/>
    </format>
    <format dxfId="401">
      <pivotArea field="36" type="button" dataOnly="0" labelOnly="1" outline="0" axis="axisRow" fieldPosition="0"/>
    </format>
    <format dxfId="400">
      <pivotArea dataOnly="0" labelOnly="1" fieldPosition="0">
        <references count="1">
          <reference field="36" count="0"/>
        </references>
      </pivotArea>
    </format>
    <format dxfId="399">
      <pivotArea dataOnly="0" labelOnly="1" grandRow="1" outline="0" fieldPosition="0"/>
    </format>
    <format dxfId="398">
      <pivotArea dataOnly="0" labelOnly="1" outline="0" axis="axisValues" fieldPosition="0"/>
    </format>
    <format dxfId="397">
      <pivotArea grandRow="1" outline="0" collapsedLevelsAreSubtotals="1" fieldPosition="0"/>
    </format>
    <format dxfId="396">
      <pivotArea dataOnly="0" labelOnly="1" grandRow="1" outline="0" fieldPosition="0"/>
    </format>
    <format dxfId="395">
      <pivotArea outline="0" collapsedLevelsAreSubtotals="1" fieldPosition="0"/>
    </format>
    <format dxfId="394">
      <pivotArea grandRow="1" outline="0" collapsedLevelsAreSubtotals="1" fieldPosition="0"/>
    </format>
    <format dxfId="393">
      <pivotArea collapsedLevelsAreSubtotals="1" fieldPosition="0">
        <references count="1">
          <reference field="36" count="0"/>
        </references>
      </pivotArea>
    </format>
  </formats>
  <chartFormats count="18">
    <chartFormat chart="3" format="135" series="1">
      <pivotArea type="data" outline="0" fieldPosition="0">
        <references count="1">
          <reference field="4294967294" count="1" selected="0">
            <x v="0"/>
          </reference>
        </references>
      </pivotArea>
    </chartFormat>
    <chartFormat chart="3" format="136">
      <pivotArea type="data" outline="0" fieldPosition="0">
        <references count="2">
          <reference field="4294967294" count="1" selected="0">
            <x v="0"/>
          </reference>
          <reference field="36" count="1" selected="0">
            <x v="7"/>
          </reference>
        </references>
      </pivotArea>
    </chartFormat>
    <chartFormat chart="3" format="137">
      <pivotArea type="data" outline="0" fieldPosition="0">
        <references count="2">
          <reference field="4294967294" count="1" selected="0">
            <x v="0"/>
          </reference>
          <reference field="36" count="1" selected="0">
            <x v="8"/>
          </reference>
        </references>
      </pivotArea>
    </chartFormat>
    <chartFormat chart="3" format="138">
      <pivotArea type="data" outline="0" fieldPosition="0">
        <references count="2">
          <reference field="4294967294" count="1" selected="0">
            <x v="0"/>
          </reference>
          <reference field="36" count="1" selected="0">
            <x v="9"/>
          </reference>
        </references>
      </pivotArea>
    </chartFormat>
    <chartFormat chart="3" format="139">
      <pivotArea type="data" outline="0" fieldPosition="0">
        <references count="2">
          <reference field="4294967294" count="1" selected="0">
            <x v="0"/>
          </reference>
          <reference field="36" count="1" selected="0">
            <x v="10"/>
          </reference>
        </references>
      </pivotArea>
    </chartFormat>
    <chartFormat chart="3" format="140">
      <pivotArea type="data" outline="0" fieldPosition="0">
        <references count="2">
          <reference field="4294967294" count="1" selected="0">
            <x v="0"/>
          </reference>
          <reference field="36" count="1" selected="0">
            <x v="11"/>
          </reference>
        </references>
      </pivotArea>
    </chartFormat>
    <chartFormat chart="10" format="141" series="1">
      <pivotArea type="data" outline="0" fieldPosition="0">
        <references count="1">
          <reference field="4294967294" count="1" selected="0">
            <x v="0"/>
          </reference>
        </references>
      </pivotArea>
    </chartFormat>
    <chartFormat chart="10" format="142">
      <pivotArea type="data" outline="0" fieldPosition="0">
        <references count="2">
          <reference field="4294967294" count="1" selected="0">
            <x v="0"/>
          </reference>
          <reference field="36" count="1" selected="0">
            <x v="7"/>
          </reference>
        </references>
      </pivotArea>
    </chartFormat>
    <chartFormat chart="10" format="143">
      <pivotArea type="data" outline="0" fieldPosition="0">
        <references count="2">
          <reference field="4294967294" count="1" selected="0">
            <x v="0"/>
          </reference>
          <reference field="36" count="1" selected="0">
            <x v="8"/>
          </reference>
        </references>
      </pivotArea>
    </chartFormat>
    <chartFormat chart="10" format="144">
      <pivotArea type="data" outline="0" fieldPosition="0">
        <references count="2">
          <reference field="4294967294" count="1" selected="0">
            <x v="0"/>
          </reference>
          <reference field="36" count="1" selected="0">
            <x v="9"/>
          </reference>
        </references>
      </pivotArea>
    </chartFormat>
    <chartFormat chart="10" format="145">
      <pivotArea type="data" outline="0" fieldPosition="0">
        <references count="2">
          <reference field="4294967294" count="1" selected="0">
            <x v="0"/>
          </reference>
          <reference field="36" count="1" selected="0">
            <x v="10"/>
          </reference>
        </references>
      </pivotArea>
    </chartFormat>
    <chartFormat chart="10" format="146">
      <pivotArea type="data" outline="0" fieldPosition="0">
        <references count="2">
          <reference field="4294967294" count="1" selected="0">
            <x v="0"/>
          </reference>
          <reference field="36" count="1" selected="0">
            <x v="11"/>
          </reference>
        </references>
      </pivotArea>
    </chartFormat>
    <chartFormat chart="11" format="147" series="1">
      <pivotArea type="data" outline="0" fieldPosition="0">
        <references count="1">
          <reference field="4294967294" count="1" selected="0">
            <x v="0"/>
          </reference>
        </references>
      </pivotArea>
    </chartFormat>
    <chartFormat chart="11" format="148">
      <pivotArea type="data" outline="0" fieldPosition="0">
        <references count="2">
          <reference field="4294967294" count="1" selected="0">
            <x v="0"/>
          </reference>
          <reference field="36" count="1" selected="0">
            <x v="7"/>
          </reference>
        </references>
      </pivotArea>
    </chartFormat>
    <chartFormat chart="11" format="149">
      <pivotArea type="data" outline="0" fieldPosition="0">
        <references count="2">
          <reference field="4294967294" count="1" selected="0">
            <x v="0"/>
          </reference>
          <reference field="36" count="1" selected="0">
            <x v="8"/>
          </reference>
        </references>
      </pivotArea>
    </chartFormat>
    <chartFormat chart="11" format="150">
      <pivotArea type="data" outline="0" fieldPosition="0">
        <references count="2">
          <reference field="4294967294" count="1" selected="0">
            <x v="0"/>
          </reference>
          <reference field="36" count="1" selected="0">
            <x v="9"/>
          </reference>
        </references>
      </pivotArea>
    </chartFormat>
    <chartFormat chart="11" format="151">
      <pivotArea type="data" outline="0" fieldPosition="0">
        <references count="2">
          <reference field="4294967294" count="1" selected="0">
            <x v="0"/>
          </reference>
          <reference field="36" count="1" selected="0">
            <x v="10"/>
          </reference>
        </references>
      </pivotArea>
    </chartFormat>
    <chartFormat chart="11" format="152">
      <pivotArea type="data" outline="0" fieldPosition="0">
        <references count="2">
          <reference field="4294967294" count="1" selected="0">
            <x v="0"/>
          </reference>
          <reference field="36"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FF7DE21-FB61-463C-ACF3-B615567DBD5B}" name="PivotTable3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rowHeaderCaption="Întrebarea 29">
  <location ref="A190:B195"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0"/>
        <item n="i) În foarte mare măsură" x="3"/>
        <item n="ii) În mare măsură" x="1"/>
        <item n="iii) În mică măsură" x="2"/>
        <item n="iv) Nu știu / Nu răspund"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5">
    <i>
      <x v="1"/>
    </i>
    <i>
      <x v="2"/>
    </i>
    <i>
      <x v="3"/>
    </i>
    <i>
      <x v="4"/>
    </i>
    <i t="grand">
      <x/>
    </i>
  </rowItems>
  <colItems count="1">
    <i/>
  </colItems>
  <dataFields count="1">
    <dataField name="Count of 29. În ce măsură a crescut eficiența dumnveavoastră în elaborarea cererilor de finanțare și de rambursare,_x000a_respectiv a rapoartelor de progres în urma sesiunilor de instruire la care ați participat în cadrul POAT 2014-2020?" fld="47" subtotal="count" showDataAs="percentOfTotal" baseField="0" baseItem="0" numFmtId="164"/>
  </dataFields>
  <formats count="21">
    <format dxfId="437">
      <pivotArea dataOnly="0" labelOnly="1" outline="0" axis="axisValues" fieldPosition="0"/>
    </format>
    <format dxfId="436">
      <pivotArea outline="0" fieldPosition="0">
        <references count="1">
          <reference field="4294967294" count="1">
            <x v="0"/>
          </reference>
        </references>
      </pivotArea>
    </format>
    <format dxfId="435">
      <pivotArea field="47" type="button" dataOnly="0" labelOnly="1" outline="0" axis="axisRow" fieldPosition="0"/>
    </format>
    <format dxfId="434">
      <pivotArea dataOnly="0" labelOnly="1" outline="0" axis="axisValues" fieldPosition="0"/>
    </format>
    <format dxfId="433">
      <pivotArea type="all" dataOnly="0" outline="0" fieldPosition="0"/>
    </format>
    <format dxfId="432">
      <pivotArea outline="0" collapsedLevelsAreSubtotals="1" fieldPosition="0"/>
    </format>
    <format dxfId="431">
      <pivotArea field="47" type="button" dataOnly="0" labelOnly="1" outline="0" axis="axisRow" fieldPosition="0"/>
    </format>
    <format dxfId="430">
      <pivotArea dataOnly="0" labelOnly="1" fieldPosition="0">
        <references count="1">
          <reference field="47" count="0"/>
        </references>
      </pivotArea>
    </format>
    <format dxfId="429">
      <pivotArea dataOnly="0" labelOnly="1" grandRow="1" outline="0" fieldPosition="0"/>
    </format>
    <format dxfId="428">
      <pivotArea dataOnly="0" labelOnly="1" outline="0" axis="axisValues" fieldPosition="0"/>
    </format>
    <format dxfId="427">
      <pivotArea type="all" dataOnly="0" outline="0" fieldPosition="0"/>
    </format>
    <format dxfId="426">
      <pivotArea outline="0" collapsedLevelsAreSubtotals="1" fieldPosition="0"/>
    </format>
    <format dxfId="425">
      <pivotArea field="47" type="button" dataOnly="0" labelOnly="1" outline="0" axis="axisRow" fieldPosition="0"/>
    </format>
    <format dxfId="424">
      <pivotArea dataOnly="0" labelOnly="1" fieldPosition="0">
        <references count="1">
          <reference field="47" count="0"/>
        </references>
      </pivotArea>
    </format>
    <format dxfId="423">
      <pivotArea dataOnly="0" labelOnly="1" grandRow="1" outline="0" fieldPosition="0"/>
    </format>
    <format dxfId="422">
      <pivotArea dataOnly="0" labelOnly="1" outline="0" axis="axisValues" fieldPosition="0"/>
    </format>
    <format dxfId="421">
      <pivotArea outline="0" collapsedLevelsAreSubtotals="1" fieldPosition="0"/>
    </format>
    <format dxfId="420">
      <pivotArea grandRow="1" outline="0" collapsedLevelsAreSubtotals="1" fieldPosition="0"/>
    </format>
    <format dxfId="419">
      <pivotArea dataOnly="0" labelOnly="1" grandRow="1" outline="0" fieldPosition="0"/>
    </format>
    <format dxfId="418">
      <pivotArea outline="0" collapsedLevelsAreSubtotals="1" fieldPosition="0"/>
    </format>
    <format dxfId="417">
      <pivotArea dataOnly="0" labelOnly="1" outline="0" axis="axisValues" fieldPosition="0"/>
    </format>
  </formats>
  <chartFormats count="5">
    <chartFormat chart="3" format="228" series="1">
      <pivotArea type="data" outline="0" fieldPosition="0">
        <references count="1">
          <reference field="4294967294" count="1" selected="0">
            <x v="0"/>
          </reference>
        </references>
      </pivotArea>
    </chartFormat>
    <chartFormat chart="3" format="229">
      <pivotArea type="data" outline="0" fieldPosition="0">
        <references count="2">
          <reference field="4294967294" count="1" selected="0">
            <x v="0"/>
          </reference>
          <reference field="47" count="1" selected="0">
            <x v="1"/>
          </reference>
        </references>
      </pivotArea>
    </chartFormat>
    <chartFormat chart="3" format="230">
      <pivotArea type="data" outline="0" fieldPosition="0">
        <references count="2">
          <reference field="4294967294" count="1" selected="0">
            <x v="0"/>
          </reference>
          <reference field="47" count="1" selected="0">
            <x v="2"/>
          </reference>
        </references>
      </pivotArea>
    </chartFormat>
    <chartFormat chart="3" format="231">
      <pivotArea type="data" outline="0" fieldPosition="0">
        <references count="2">
          <reference field="4294967294" count="1" selected="0">
            <x v="0"/>
          </reference>
          <reference field="47" count="1" selected="0">
            <x v="3"/>
          </reference>
        </references>
      </pivotArea>
    </chartFormat>
    <chartFormat chart="3" format="232">
      <pivotArea type="data" outline="0" fieldPosition="0">
        <references count="2">
          <reference field="4294967294" count="1" selected="0">
            <x v="0"/>
          </reference>
          <reference field="47"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7A1C3319-E719-4122-A024-38DD196A97D6}" name="PivotTable17"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rowHeaderCaption="Întrebarea 13">
  <location ref="A88:B92"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5">
        <item h="1" x="0"/>
        <item n="i) În mare măsură" x="1"/>
        <item n="ii) În mică măsură" x="2"/>
        <item n="iii) Nu știu / Nu răspund"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4">
    <i>
      <x v="1"/>
    </i>
    <i>
      <x v="2"/>
    </i>
    <i>
      <x v="3"/>
    </i>
    <i t="grand">
      <x/>
    </i>
  </rowItems>
  <colItems count="1">
    <i/>
  </colItems>
  <dataFields count="1">
    <dataField name="Count of 13. În ce măsură pregătiți_x000a_propuneri de proiecte mai complexe în urma sesiunilor de instruire la care ați_x000a_participat în cadrul POAT 2014-2020?" fld="31" subtotal="count" showDataAs="percentOfTotal" baseField="0" baseItem="0" numFmtId="164"/>
  </dataFields>
  <formats count="23">
    <format dxfId="460">
      <pivotArea dataOnly="0" labelOnly="1" outline="0" axis="axisValues" fieldPosition="0"/>
    </format>
    <format dxfId="459">
      <pivotArea outline="0" fieldPosition="0">
        <references count="1">
          <reference field="4294967294" count="1">
            <x v="0"/>
          </reference>
        </references>
      </pivotArea>
    </format>
    <format dxfId="458">
      <pivotArea field="31" type="button" dataOnly="0" labelOnly="1" outline="0" axis="axisRow" fieldPosition="0"/>
    </format>
    <format dxfId="457">
      <pivotArea dataOnly="0" labelOnly="1" outline="0" axis="axisValues" fieldPosition="0"/>
    </format>
    <format dxfId="456">
      <pivotArea type="all" dataOnly="0" outline="0" fieldPosition="0"/>
    </format>
    <format dxfId="455">
      <pivotArea outline="0" collapsedLevelsAreSubtotals="1" fieldPosition="0"/>
    </format>
    <format dxfId="454">
      <pivotArea field="31" type="button" dataOnly="0" labelOnly="1" outline="0" axis="axisRow" fieldPosition="0"/>
    </format>
    <format dxfId="453">
      <pivotArea dataOnly="0" labelOnly="1" fieldPosition="0">
        <references count="1">
          <reference field="31" count="0"/>
        </references>
      </pivotArea>
    </format>
    <format dxfId="452">
      <pivotArea dataOnly="0" labelOnly="1" grandRow="1" outline="0" fieldPosition="0"/>
    </format>
    <format dxfId="451">
      <pivotArea dataOnly="0" labelOnly="1" outline="0" axis="axisValues" fieldPosition="0"/>
    </format>
    <format dxfId="450">
      <pivotArea type="all" dataOnly="0" outline="0" fieldPosition="0"/>
    </format>
    <format dxfId="449">
      <pivotArea outline="0" collapsedLevelsAreSubtotals="1" fieldPosition="0"/>
    </format>
    <format dxfId="448">
      <pivotArea field="31" type="button" dataOnly="0" labelOnly="1" outline="0" axis="axisRow" fieldPosition="0"/>
    </format>
    <format dxfId="447">
      <pivotArea dataOnly="0" labelOnly="1" fieldPosition="0">
        <references count="1">
          <reference field="31" count="0"/>
        </references>
      </pivotArea>
    </format>
    <format dxfId="446">
      <pivotArea dataOnly="0" labelOnly="1" grandRow="1" outline="0" fieldPosition="0"/>
    </format>
    <format dxfId="445">
      <pivotArea dataOnly="0" labelOnly="1" outline="0" axis="axisValues" fieldPosition="0"/>
    </format>
    <format dxfId="444">
      <pivotArea grandRow="1" outline="0" collapsedLevelsAreSubtotals="1" fieldPosition="0"/>
    </format>
    <format dxfId="443">
      <pivotArea dataOnly="0" labelOnly="1" grandRow="1" outline="0" fieldPosition="0"/>
    </format>
    <format dxfId="442">
      <pivotArea field="31" type="button" dataOnly="0" labelOnly="1" outline="0" axis="axisRow" fieldPosition="0"/>
    </format>
    <format dxfId="441">
      <pivotArea dataOnly="0" labelOnly="1" outline="0" axis="axisValues" fieldPosition="0"/>
    </format>
    <format dxfId="440">
      <pivotArea outline="0" collapsedLevelsAreSubtotals="1" fieldPosition="0"/>
    </format>
    <format dxfId="439">
      <pivotArea outline="0" collapsedLevelsAreSubtotals="1" fieldPosition="0"/>
    </format>
    <format dxfId="438">
      <pivotArea dataOnly="0" labelOnly="1" outline="0" axis="axisValues" fieldPosition="0"/>
    </format>
  </formats>
  <chartFormats count="4">
    <chartFormat chart="3" format="78" series="1">
      <pivotArea type="data" outline="0" fieldPosition="0">
        <references count="1">
          <reference field="4294967294" count="1" selected="0">
            <x v="0"/>
          </reference>
        </references>
      </pivotArea>
    </chartFormat>
    <chartFormat chart="3" format="79">
      <pivotArea type="data" outline="0" fieldPosition="0">
        <references count="2">
          <reference field="4294967294" count="1" selected="0">
            <x v="0"/>
          </reference>
          <reference field="31" count="1" selected="0">
            <x v="1"/>
          </reference>
        </references>
      </pivotArea>
    </chartFormat>
    <chartFormat chart="3" format="80">
      <pivotArea type="data" outline="0" fieldPosition="0">
        <references count="2">
          <reference field="4294967294" count="1" selected="0">
            <x v="0"/>
          </reference>
          <reference field="31" count="1" selected="0">
            <x v="2"/>
          </reference>
        </references>
      </pivotArea>
    </chartFormat>
    <chartFormat chart="3" format="81">
      <pivotArea type="data" outline="0" fieldPosition="0">
        <references count="2">
          <reference field="4294967294" count="1" selected="0">
            <x v="0"/>
          </reference>
          <reference field="3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2FB5AE6E-2528-4EB0-8375-A172D5B23352}" name="PivotTable4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26"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35. Vă rugăm să oferiți câteva exemple." axis="axisPage" showAll="0">
      <items count="14">
        <item x="0"/>
        <item x="7"/>
        <item x="11"/>
        <item x="2"/>
        <item x="1"/>
        <item x="5"/>
        <item x="9"/>
        <item x="3"/>
        <item x="6"/>
        <item x="10"/>
        <item x="8"/>
        <item x="4"/>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53" hier="-1"/>
  </pageFields>
  <formats count="2">
    <format dxfId="462">
      <pivotArea field="53" type="button" dataOnly="0" labelOnly="1" outline="0" axis="axisPage" fieldPosition="0"/>
    </format>
    <format dxfId="461">
      <pivotArea dataOnly="0" labelOnly="1" outline="0" fieldPosition="0">
        <references count="1">
          <reference field="5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91196A2C-BFE7-411C-A4E6-C22431AD1CFC}" name="PivotTable3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rowHeaderCaption="Întrebarea 23">
  <location ref="A157:B161"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h="1" x="0"/>
        <item n="i) În foarte mare măsură" x="2"/>
        <item n="ii) În mare măsură" x="3"/>
        <item n="iii) În mică măsură"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4">
    <i>
      <x v="1"/>
    </i>
    <i>
      <x v="2"/>
    </i>
    <i>
      <x v="3"/>
    </i>
    <i t="grand">
      <x/>
    </i>
  </rowItems>
  <colItems count="1">
    <i/>
  </colItems>
  <dataFields count="1">
    <dataField name="Count of 23. În ce măsură creșterea_x000a_competenţelor dumneavoastră în domeniul prevenirii neregulilor și fraudei se_x000a_datorează sesiunilor de instruire la care ați participat în cadrul POAT_x000a_2014-2020?" fld="41" subtotal="count" showDataAs="percentOfTotal" baseField="0" baseItem="0" numFmtId="10"/>
  </dataFields>
  <formats count="21">
    <format dxfId="483">
      <pivotArea field="41" type="button" dataOnly="0" labelOnly="1" outline="0" axis="axisRow" fieldPosition="0"/>
    </format>
    <format dxfId="482">
      <pivotArea dataOnly="0" labelOnly="1" outline="0" axis="axisValues" fieldPosition="0"/>
    </format>
    <format dxfId="481">
      <pivotArea field="41" type="button" dataOnly="0" labelOnly="1" outline="0" axis="axisRow" fieldPosition="0"/>
    </format>
    <format dxfId="480">
      <pivotArea dataOnly="0" labelOnly="1" outline="0" axis="axisValues" fieldPosition="0"/>
    </format>
    <format dxfId="479">
      <pivotArea type="all" dataOnly="0" outline="0" fieldPosition="0"/>
    </format>
    <format dxfId="478">
      <pivotArea outline="0" collapsedLevelsAreSubtotals="1" fieldPosition="0"/>
    </format>
    <format dxfId="477">
      <pivotArea field="41" type="button" dataOnly="0" labelOnly="1" outline="0" axis="axisRow" fieldPosition="0"/>
    </format>
    <format dxfId="476">
      <pivotArea dataOnly="0" labelOnly="1" fieldPosition="0">
        <references count="1">
          <reference field="41" count="0"/>
        </references>
      </pivotArea>
    </format>
    <format dxfId="475">
      <pivotArea dataOnly="0" labelOnly="1" grandRow="1" outline="0" fieldPosition="0"/>
    </format>
    <format dxfId="474">
      <pivotArea dataOnly="0" labelOnly="1" outline="0" axis="axisValues" fieldPosition="0"/>
    </format>
    <format dxfId="473">
      <pivotArea type="all" dataOnly="0" outline="0" fieldPosition="0"/>
    </format>
    <format dxfId="472">
      <pivotArea outline="0" collapsedLevelsAreSubtotals="1" fieldPosition="0"/>
    </format>
    <format dxfId="471">
      <pivotArea field="41" type="button" dataOnly="0" labelOnly="1" outline="0" axis="axisRow" fieldPosition="0"/>
    </format>
    <format dxfId="470">
      <pivotArea dataOnly="0" labelOnly="1" fieldPosition="0">
        <references count="1">
          <reference field="41" count="0"/>
        </references>
      </pivotArea>
    </format>
    <format dxfId="469">
      <pivotArea dataOnly="0" labelOnly="1" grandRow="1" outline="0" fieldPosition="0"/>
    </format>
    <format dxfId="468">
      <pivotArea dataOnly="0" labelOnly="1" outline="0" axis="axisValues" fieldPosition="0"/>
    </format>
    <format dxfId="467">
      <pivotArea grandRow="1" outline="0" collapsedLevelsAreSubtotals="1" fieldPosition="0"/>
    </format>
    <format dxfId="466">
      <pivotArea dataOnly="0" labelOnly="1" grandRow="1" outline="0" fieldPosition="0"/>
    </format>
    <format dxfId="465">
      <pivotArea outline="0" fieldPosition="0">
        <references count="1">
          <reference field="4294967294" count="1">
            <x v="0"/>
          </reference>
        </references>
      </pivotArea>
    </format>
    <format dxfId="464">
      <pivotArea outline="0" collapsedLevelsAreSubtotals="1" fieldPosition="0"/>
    </format>
    <format dxfId="463">
      <pivotArea collapsedLevelsAreSubtotals="1" fieldPosition="0">
        <references count="1">
          <reference field="41" count="0"/>
        </references>
      </pivotArea>
    </format>
  </formats>
  <chartFormats count="4">
    <chartFormat chart="3" format="186" series="1">
      <pivotArea type="data" outline="0" fieldPosition="0">
        <references count="1">
          <reference field="4294967294" count="1" selected="0">
            <x v="0"/>
          </reference>
        </references>
      </pivotArea>
    </chartFormat>
    <chartFormat chart="3" format="187">
      <pivotArea type="data" outline="0" fieldPosition="0">
        <references count="2">
          <reference field="4294967294" count="1" selected="0">
            <x v="0"/>
          </reference>
          <reference field="41" count="1" selected="0">
            <x v="1"/>
          </reference>
        </references>
      </pivotArea>
    </chartFormat>
    <chartFormat chart="3" format="188">
      <pivotArea type="data" outline="0" fieldPosition="0">
        <references count="2">
          <reference field="4294967294" count="1" selected="0">
            <x v="0"/>
          </reference>
          <reference field="41" count="1" selected="0">
            <x v="2"/>
          </reference>
        </references>
      </pivotArea>
    </chartFormat>
    <chartFormat chart="3" format="189">
      <pivotArea type="data" outline="0" fieldPosition="0">
        <references count="2">
          <reference field="4294967294" count="1" selected="0">
            <x v="0"/>
          </reference>
          <reference field="4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638B5E35-B6AC-4B2A-93C1-A3D27C1906A2}" name="PivotTable1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rowHeaderCaption="Întrebarea 14">
  <location ref="A96:B101"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h="1" x="0"/>
        <item n="i) În foarte mare măsură" x="1"/>
        <item n="ii) În mare măsură" x="2"/>
        <item n="iii) În mică măsură" x="3"/>
        <item n="iv) Nu știu / Nu răspund"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5">
    <i>
      <x v="1"/>
    </i>
    <i>
      <x v="2"/>
    </i>
    <i>
      <x v="3"/>
    </i>
    <i>
      <x v="4"/>
    </i>
    <i t="grand">
      <x/>
    </i>
  </rowItems>
  <colItems count="1">
    <i/>
  </colItems>
  <dataFields count="1">
    <dataField name="Count of 14. În ce măsură pregătiți propuneri de proiecte care obțin un punctaj mai bun în urma sesiunilor de_x000a_instruire la care ați participat în cadrul POAT 2014-2020?" fld="32" subtotal="count" showDataAs="percentOfTotal" baseField="0" baseItem="0" numFmtId="10"/>
  </dataFields>
  <formats count="23">
    <format dxfId="506">
      <pivotArea dataOnly="0" labelOnly="1" outline="0" axis="axisValues" fieldPosition="0"/>
    </format>
    <format dxfId="505">
      <pivotArea field="32" type="button" dataOnly="0" labelOnly="1" outline="0" axis="axisRow" fieldPosition="0"/>
    </format>
    <format dxfId="504">
      <pivotArea dataOnly="0" labelOnly="1" outline="0" axis="axisValues" fieldPosition="0"/>
    </format>
    <format dxfId="503">
      <pivotArea outline="0" fieldPosition="0">
        <references count="1">
          <reference field="4294967294" count="1">
            <x v="0"/>
          </reference>
        </references>
      </pivotArea>
    </format>
    <format dxfId="502">
      <pivotArea type="all" dataOnly="0" outline="0" fieldPosition="0"/>
    </format>
    <format dxfId="501">
      <pivotArea outline="0" collapsedLevelsAreSubtotals="1" fieldPosition="0"/>
    </format>
    <format dxfId="500">
      <pivotArea field="32" type="button" dataOnly="0" labelOnly="1" outline="0" axis="axisRow" fieldPosition="0"/>
    </format>
    <format dxfId="499">
      <pivotArea dataOnly="0" labelOnly="1" fieldPosition="0">
        <references count="1">
          <reference field="32" count="0"/>
        </references>
      </pivotArea>
    </format>
    <format dxfId="498">
      <pivotArea dataOnly="0" labelOnly="1" grandRow="1" outline="0" fieldPosition="0"/>
    </format>
    <format dxfId="497">
      <pivotArea dataOnly="0" labelOnly="1" outline="0" axis="axisValues" fieldPosition="0"/>
    </format>
    <format dxfId="496">
      <pivotArea type="all" dataOnly="0" outline="0" fieldPosition="0"/>
    </format>
    <format dxfId="495">
      <pivotArea outline="0" collapsedLevelsAreSubtotals="1" fieldPosition="0"/>
    </format>
    <format dxfId="494">
      <pivotArea field="32" type="button" dataOnly="0" labelOnly="1" outline="0" axis="axisRow" fieldPosition="0"/>
    </format>
    <format dxfId="493">
      <pivotArea dataOnly="0" labelOnly="1" fieldPosition="0">
        <references count="1">
          <reference field="32" count="0"/>
        </references>
      </pivotArea>
    </format>
    <format dxfId="492">
      <pivotArea dataOnly="0" labelOnly="1" grandRow="1" outline="0" fieldPosition="0"/>
    </format>
    <format dxfId="491">
      <pivotArea dataOnly="0" labelOnly="1" outline="0" axis="axisValues" fieldPosition="0"/>
    </format>
    <format dxfId="490">
      <pivotArea outline="0" collapsedLevelsAreSubtotals="1" fieldPosition="0"/>
    </format>
    <format dxfId="489">
      <pivotArea grandRow="1" outline="0" collapsedLevelsAreSubtotals="1" fieldPosition="0"/>
    </format>
    <format dxfId="488">
      <pivotArea dataOnly="0" labelOnly="1" grandRow="1" outline="0" fieldPosition="0"/>
    </format>
    <format dxfId="487">
      <pivotArea field="32" type="button" dataOnly="0" labelOnly="1" outline="0" axis="axisRow" fieldPosition="0"/>
    </format>
    <format dxfId="486">
      <pivotArea dataOnly="0" labelOnly="1" outline="0" axis="axisValues" fieldPosition="0"/>
    </format>
    <format dxfId="485">
      <pivotArea collapsedLevelsAreSubtotals="1" fieldPosition="0">
        <references count="1">
          <reference field="32" count="0"/>
        </references>
      </pivotArea>
    </format>
    <format dxfId="484">
      <pivotArea dataOnly="0" labelOnly="1" outline="0" axis="axisValues" fieldPosition="0"/>
    </format>
  </formats>
  <chartFormats count="5">
    <chartFormat chart="0" format="90" series="1">
      <pivotArea type="data" outline="0" fieldPosition="0">
        <references count="1">
          <reference field="4294967294" count="1" selected="0">
            <x v="0"/>
          </reference>
        </references>
      </pivotArea>
    </chartFormat>
    <chartFormat chart="0" format="91">
      <pivotArea type="data" outline="0" fieldPosition="0">
        <references count="2">
          <reference field="4294967294" count="1" selected="0">
            <x v="0"/>
          </reference>
          <reference field="32" count="1" selected="0">
            <x v="1"/>
          </reference>
        </references>
      </pivotArea>
    </chartFormat>
    <chartFormat chart="0" format="92">
      <pivotArea type="data" outline="0" fieldPosition="0">
        <references count="2">
          <reference field="4294967294" count="1" selected="0">
            <x v="0"/>
          </reference>
          <reference field="32" count="1" selected="0">
            <x v="2"/>
          </reference>
        </references>
      </pivotArea>
    </chartFormat>
    <chartFormat chart="0" format="93">
      <pivotArea type="data" outline="0" fieldPosition="0">
        <references count="2">
          <reference field="4294967294" count="1" selected="0">
            <x v="0"/>
          </reference>
          <reference field="32" count="1" selected="0">
            <x v="3"/>
          </reference>
        </references>
      </pivotArea>
    </chartFormat>
    <chartFormat chart="0" format="94">
      <pivotArea type="data" outline="0" fieldPosition="0">
        <references count="2">
          <reference field="4294967294" count="1" selected="0">
            <x v="0"/>
          </reference>
          <reference field="3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1B5C6863-5349-4781-BE98-791EECDCF252}" name="PivotTable1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rowHeaderCaption="Întrebarea 10">
  <location ref="A70:B73"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h="1" x="0"/>
        <item n="i) În foarte mare măsură" x="2"/>
        <item n="ii) În mare măsură"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3">
    <i>
      <x v="1"/>
    </i>
    <i>
      <x v="2"/>
    </i>
    <i t="grand">
      <x/>
    </i>
  </rowItems>
  <colItems count="1">
    <i/>
  </colItems>
  <dataFields count="1">
    <dataField name="Count of 10. În ce măsură îmbunătăţirea competenţelor dumneavoastră în domeniul accesării fondurilor europene se datorează sesiunilor de instruire la care ați participat în cadrul POAT 2014-2020?" fld="28" subtotal="count" showDataAs="percentOfTotal" baseField="0" baseItem="0" numFmtId="10"/>
  </dataFields>
  <formats count="23">
    <format dxfId="529">
      <pivotArea dataOnly="0" labelOnly="1" outline="0" axis="axisValues" fieldPosition="0"/>
    </format>
    <format dxfId="528">
      <pivotArea outline="0" fieldPosition="0">
        <references count="1">
          <reference field="4294967294" count="1">
            <x v="0"/>
          </reference>
        </references>
      </pivotArea>
    </format>
    <format dxfId="527">
      <pivotArea field="28" type="button" dataOnly="0" labelOnly="1" outline="0" axis="axisRow" fieldPosition="0"/>
    </format>
    <format dxfId="526">
      <pivotArea dataOnly="0" labelOnly="1" outline="0" axis="axisValues" fieldPosition="0"/>
    </format>
    <format dxfId="525">
      <pivotArea type="all" dataOnly="0" outline="0" fieldPosition="0"/>
    </format>
    <format dxfId="524">
      <pivotArea outline="0" collapsedLevelsAreSubtotals="1" fieldPosition="0"/>
    </format>
    <format dxfId="523">
      <pivotArea field="28" type="button" dataOnly="0" labelOnly="1" outline="0" axis="axisRow" fieldPosition="0"/>
    </format>
    <format dxfId="522">
      <pivotArea dataOnly="0" labelOnly="1" fieldPosition="0">
        <references count="1">
          <reference field="28" count="0"/>
        </references>
      </pivotArea>
    </format>
    <format dxfId="521">
      <pivotArea dataOnly="0" labelOnly="1" grandRow="1" outline="0" fieldPosition="0"/>
    </format>
    <format dxfId="520">
      <pivotArea dataOnly="0" labelOnly="1" outline="0" axis="axisValues" fieldPosition="0"/>
    </format>
    <format dxfId="519">
      <pivotArea type="all" dataOnly="0" outline="0" fieldPosition="0"/>
    </format>
    <format dxfId="518">
      <pivotArea outline="0" collapsedLevelsAreSubtotals="1" fieldPosition="0"/>
    </format>
    <format dxfId="517">
      <pivotArea field="28" type="button" dataOnly="0" labelOnly="1" outline="0" axis="axisRow" fieldPosition="0"/>
    </format>
    <format dxfId="516">
      <pivotArea dataOnly="0" labelOnly="1" fieldPosition="0">
        <references count="1">
          <reference field="28" count="0"/>
        </references>
      </pivotArea>
    </format>
    <format dxfId="515">
      <pivotArea dataOnly="0" labelOnly="1" grandRow="1" outline="0" fieldPosition="0"/>
    </format>
    <format dxfId="514">
      <pivotArea dataOnly="0" labelOnly="1" outline="0" axis="axisValues" fieldPosition="0"/>
    </format>
    <format dxfId="513">
      <pivotArea grandRow="1" outline="0" collapsedLevelsAreSubtotals="1" fieldPosition="0"/>
    </format>
    <format dxfId="512">
      <pivotArea dataOnly="0" labelOnly="1" grandRow="1" outline="0" fieldPosition="0"/>
    </format>
    <format dxfId="511">
      <pivotArea collapsedLevelsAreSubtotals="1" fieldPosition="0">
        <references count="1">
          <reference field="28" count="0"/>
        </references>
      </pivotArea>
    </format>
    <format dxfId="510">
      <pivotArea field="28" type="button" dataOnly="0" labelOnly="1" outline="0" axis="axisRow" fieldPosition="0"/>
    </format>
    <format dxfId="509">
      <pivotArea dataOnly="0" labelOnly="1" outline="0" axis="axisValues" fieldPosition="0"/>
    </format>
    <format dxfId="508">
      <pivotArea outline="0" collapsedLevelsAreSubtotals="1" fieldPosition="0"/>
    </format>
    <format dxfId="507">
      <pivotArea collapsedLevelsAreSubtotals="1" fieldPosition="0">
        <references count="1">
          <reference field="28" count="0"/>
        </references>
      </pivotArea>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8" count="1" selected="0">
            <x v="1"/>
          </reference>
        </references>
      </pivotArea>
    </chartFormat>
    <chartFormat chart="0" format="2">
      <pivotArea type="data" outline="0" fieldPosition="0">
        <references count="2">
          <reference field="4294967294" count="1" selected="0">
            <x v="0"/>
          </reference>
          <reference field="28"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AE6C66C2-6064-458C-B568-BA3550DF4CA9}" name="PivotTable3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7"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24. Vă rugăm să oferiți câteva_x000a_exemple." axis="axisPage" showAll="0">
      <items count="10">
        <item x="0"/>
        <item x="5"/>
        <item x="7"/>
        <item x="4"/>
        <item x="1"/>
        <item x="6"/>
        <item x="2"/>
        <item x="3"/>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42" hier="-1"/>
  </pageFields>
  <formats count="4">
    <format dxfId="533">
      <pivotArea field="42" type="button" dataOnly="0" labelOnly="1" outline="0" axis="axisPage" fieldPosition="0"/>
    </format>
    <format dxfId="532">
      <pivotArea dataOnly="0" labelOnly="1" outline="0" fieldPosition="0">
        <references count="1">
          <reference field="42" count="0"/>
        </references>
      </pivotArea>
    </format>
    <format dxfId="531">
      <pivotArea dataOnly="0" labelOnly="1" outline="0" fieldPosition="0">
        <references count="1">
          <reference field="42" count="0"/>
        </references>
      </pivotArea>
    </format>
    <format dxfId="530">
      <pivotArea dataOnly="0" labelOnly="1" outline="0" fieldPosition="0">
        <references count="1">
          <reference field="4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CE6269CE-1C99-4338-B12D-890F95F2C720}" name="PivotTable16"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9" rowHeaderCaption="Întrebarea 12">
  <location ref="A79:B84"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h="1" x="0"/>
        <item n="i) În foarte mare măsură" x="1"/>
        <item n="ii) În mare măsură" x="2"/>
        <item n="iii) În mică măsură" x="4"/>
        <item n="iv) Nu știu / Nu răspund"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v="1"/>
    </i>
    <i>
      <x v="2"/>
    </i>
    <i>
      <x v="3"/>
    </i>
    <i>
      <x v="4"/>
    </i>
    <i t="grand">
      <x/>
    </i>
  </rowItems>
  <colItems count="1">
    <i/>
  </colItems>
  <dataFields count="1">
    <dataField name="Count of 12. În ce măsură identificați mai ușor oportunități de finanțare din fonduri europene nerambursabile în urma sesiunilor de instruire la care ați participat în cadrul POAT 2014-2020?" fld="30" subtotal="count" showDataAs="percentOfTotal" baseField="0" baseItem="0" numFmtId="164"/>
  </dataFields>
  <formats count="26">
    <format dxfId="559">
      <pivotArea dataOnly="0" labelOnly="1" outline="0" axis="axisValues" fieldPosition="0"/>
    </format>
    <format dxfId="558">
      <pivotArea field="30" type="button" dataOnly="0" labelOnly="1" outline="0" axis="axisRow" fieldPosition="0"/>
    </format>
    <format dxfId="557">
      <pivotArea dataOnly="0" labelOnly="1" outline="0" axis="axisValues" fieldPosition="0"/>
    </format>
    <format dxfId="556">
      <pivotArea outline="0" fieldPosition="0">
        <references count="1">
          <reference field="4294967294" count="1">
            <x v="0"/>
          </reference>
        </references>
      </pivotArea>
    </format>
    <format dxfId="555">
      <pivotArea field="30" type="button" dataOnly="0" labelOnly="1" outline="0" axis="axisRow" fieldPosition="0"/>
    </format>
    <format dxfId="554">
      <pivotArea dataOnly="0" labelOnly="1" outline="0" axis="axisValues" fieldPosition="0"/>
    </format>
    <format dxfId="553">
      <pivotArea field="30" type="button" dataOnly="0" labelOnly="1" outline="0" axis="axisRow" fieldPosition="0"/>
    </format>
    <format dxfId="552">
      <pivotArea dataOnly="0" labelOnly="1" outline="0" axis="axisValues" fieldPosition="0"/>
    </format>
    <format dxfId="551">
      <pivotArea field="30" type="button" dataOnly="0" labelOnly="1" outline="0" axis="axisRow" fieldPosition="0"/>
    </format>
    <format dxfId="550">
      <pivotArea dataOnly="0" labelOnly="1" outline="0" axis="axisValues" fieldPosition="0"/>
    </format>
    <format dxfId="549">
      <pivotArea grandRow="1" outline="0" collapsedLevelsAreSubtotals="1" fieldPosition="0"/>
    </format>
    <format dxfId="548">
      <pivotArea dataOnly="0" labelOnly="1" grandRow="1" outline="0" fieldPosition="0"/>
    </format>
    <format dxfId="547">
      <pivotArea type="all" dataOnly="0" outline="0" fieldPosition="0"/>
    </format>
    <format dxfId="546">
      <pivotArea outline="0" collapsedLevelsAreSubtotals="1" fieldPosition="0"/>
    </format>
    <format dxfId="545">
      <pivotArea field="30" type="button" dataOnly="0" labelOnly="1" outline="0" axis="axisRow" fieldPosition="0"/>
    </format>
    <format dxfId="544">
      <pivotArea dataOnly="0" labelOnly="1" fieldPosition="0">
        <references count="1">
          <reference field="30" count="0"/>
        </references>
      </pivotArea>
    </format>
    <format dxfId="543">
      <pivotArea dataOnly="0" labelOnly="1" grandRow="1" outline="0" fieldPosition="0"/>
    </format>
    <format dxfId="542">
      <pivotArea dataOnly="0" labelOnly="1" outline="0" axis="axisValues" fieldPosition="0"/>
    </format>
    <format dxfId="541">
      <pivotArea type="all" dataOnly="0" outline="0" fieldPosition="0"/>
    </format>
    <format dxfId="540">
      <pivotArea outline="0" collapsedLevelsAreSubtotals="1" fieldPosition="0"/>
    </format>
    <format dxfId="539">
      <pivotArea field="30" type="button" dataOnly="0" labelOnly="1" outline="0" axis="axisRow" fieldPosition="0"/>
    </format>
    <format dxfId="538">
      <pivotArea dataOnly="0" labelOnly="1" fieldPosition="0">
        <references count="1">
          <reference field="30" count="0"/>
        </references>
      </pivotArea>
    </format>
    <format dxfId="537">
      <pivotArea dataOnly="0" labelOnly="1" grandRow="1" outline="0" fieldPosition="0"/>
    </format>
    <format dxfId="536">
      <pivotArea dataOnly="0" labelOnly="1" outline="0" axis="axisValues" fieldPosition="0"/>
    </format>
    <format dxfId="535">
      <pivotArea outline="0" collapsedLevelsAreSubtotals="1" fieldPosition="0"/>
    </format>
    <format dxfId="534">
      <pivotArea outline="0" collapsedLevelsAreSubtotals="1" fieldPosition="0"/>
    </format>
  </formats>
  <chartFormats count="5">
    <chartFormat chart="2" format="63" series="1">
      <pivotArea type="data" outline="0" fieldPosition="0">
        <references count="1">
          <reference field="4294967294" count="1" selected="0">
            <x v="0"/>
          </reference>
        </references>
      </pivotArea>
    </chartFormat>
    <chartFormat chart="2" format="64">
      <pivotArea type="data" outline="0" fieldPosition="0">
        <references count="2">
          <reference field="4294967294" count="1" selected="0">
            <x v="0"/>
          </reference>
          <reference field="30" count="1" selected="0">
            <x v="1"/>
          </reference>
        </references>
      </pivotArea>
    </chartFormat>
    <chartFormat chart="2" format="65">
      <pivotArea type="data" outline="0" fieldPosition="0">
        <references count="2">
          <reference field="4294967294" count="1" selected="0">
            <x v="0"/>
          </reference>
          <reference field="30" count="1" selected="0">
            <x v="2"/>
          </reference>
        </references>
      </pivotArea>
    </chartFormat>
    <chartFormat chart="2" format="66">
      <pivotArea type="data" outline="0" fieldPosition="0">
        <references count="2">
          <reference field="4294967294" count="1" selected="0">
            <x v="0"/>
          </reference>
          <reference field="30" count="1" selected="0">
            <x v="3"/>
          </reference>
        </references>
      </pivotArea>
    </chartFormat>
    <chartFormat chart="2" format="67">
      <pivotArea type="data" outline="0" fieldPosition="0">
        <references count="2">
          <reference field="4294967294" count="1" selected="0">
            <x v="0"/>
          </reference>
          <reference field="3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FF13605-A629-4E7D-ACC0-5A2012D3EF90}" name="PivotTable5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43"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39. Vă rugăm să oferiți câteva exemple." axis="axisPage"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57" hier="-1"/>
  </pageFields>
  <formats count="5">
    <format dxfId="64">
      <pivotArea field="57" type="button" dataOnly="0" labelOnly="1" outline="0" axis="axisPage" fieldPosition="0"/>
    </format>
    <format dxfId="63">
      <pivotArea field="57" type="button" dataOnly="0" labelOnly="1" outline="0" axis="axisPage" fieldPosition="0"/>
    </format>
    <format dxfId="62">
      <pivotArea field="57" type="button" dataOnly="0" labelOnly="1" outline="0" axis="axisPage" fieldPosition="0"/>
    </format>
    <format dxfId="61">
      <pivotArea field="57" type="button" dataOnly="0" labelOnly="1" outline="0" axis="axisPage" fieldPosition="0"/>
    </format>
    <format dxfId="60">
      <pivotArea dataOnly="0" labelOnly="1" outline="0" fieldPosition="0">
        <references count="1">
          <reference field="5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C643A85E-F715-4C64-A0A8-C4C24A9DE39D}" name="PivotTable1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9"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9. Vă rugăm să oferiți câteva exemple." axis="axisPage" showAll="0">
      <items count="17">
        <item x="0"/>
        <item x="13"/>
        <item x="14"/>
        <item x="9"/>
        <item x="1"/>
        <item x="7"/>
        <item x="8"/>
        <item x="2"/>
        <item x="3"/>
        <item x="12"/>
        <item x="15"/>
        <item x="11"/>
        <item x="5"/>
        <item x="4"/>
        <item x="6"/>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27" hier="-1"/>
  </pageFields>
  <formats count="4">
    <format dxfId="563">
      <pivotArea dataOnly="0" labelOnly="1" outline="0" axis="axisValues" fieldPosition="0"/>
    </format>
    <format dxfId="562">
      <pivotArea field="27" type="button" dataOnly="0" labelOnly="1" outline="0" axis="axisPage" fieldPosition="0"/>
    </format>
    <format dxfId="561">
      <pivotArea dataOnly="0" labelOnly="1" outline="0" fieldPosition="0">
        <references count="1">
          <reference field="27" count="0"/>
        </references>
      </pivotArea>
    </format>
    <format dxfId="560">
      <pivotArea field="27"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F4D1B3B6-0E8D-4574-914A-35BCBC11FC7C}" name="PivotTable6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99"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51. Vă rugăm să oferiți câteva exemple de factori interni pozitivi observați." axis="axisPage" showAll="0">
      <items count="39">
        <item x="0"/>
        <item x="8"/>
        <item x="6"/>
        <item x="27"/>
        <item x="2"/>
        <item x="23"/>
        <item x="30"/>
        <item x="29"/>
        <item x="18"/>
        <item x="9"/>
        <item x="37"/>
        <item x="12"/>
        <item x="33"/>
        <item x="4"/>
        <item x="16"/>
        <item x="35"/>
        <item x="28"/>
        <item x="20"/>
        <item x="17"/>
        <item x="24"/>
        <item x="11"/>
        <item x="19"/>
        <item x="7"/>
        <item x="5"/>
        <item x="32"/>
        <item x="10"/>
        <item x="21"/>
        <item x="14"/>
        <item x="15"/>
        <item x="25"/>
        <item x="22"/>
        <item x="34"/>
        <item x="36"/>
        <item x="3"/>
        <item x="1"/>
        <item x="31"/>
        <item x="13"/>
        <item x="26"/>
        <item t="default"/>
      </items>
    </pivotField>
    <pivotField showAll="0"/>
    <pivotField showAll="0"/>
    <pivotField showAll="0"/>
    <pivotField showAll="0"/>
  </pivotFields>
  <pageFields count="1">
    <pageField fld="70" hier="-1"/>
  </pageFields>
  <formats count="1">
    <format dxfId="564">
      <pivotArea field="70"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B3A6460D-72CD-426A-89FB-3A02E275C668}" name="PivotTable1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8"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7. Vă rugăm să oferiți câteva exemple." axis="axisPage" showAll="0">
      <items count="7">
        <item x="0"/>
        <item x="3"/>
        <item x="1"/>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25" hier="-1"/>
  </pageFields>
  <formats count="11">
    <format dxfId="575">
      <pivotArea dataOnly="0" labelOnly="1" outline="0" axis="axisValues" fieldPosition="0"/>
    </format>
    <format dxfId="574">
      <pivotArea dataOnly="0" labelOnly="1" outline="0" axis="axisValues" fieldPosition="0"/>
    </format>
    <format dxfId="573">
      <pivotArea field="25" type="button" dataOnly="0" labelOnly="1" outline="0" axis="axisPage" fieldPosition="0"/>
    </format>
    <format dxfId="572">
      <pivotArea field="25" type="button" dataOnly="0" labelOnly="1" outline="0" axis="axisPage" fieldPosition="0"/>
    </format>
    <format dxfId="571">
      <pivotArea field="25" type="button" dataOnly="0" labelOnly="1" outline="0" axis="axisPage" fieldPosition="0"/>
    </format>
    <format dxfId="570">
      <pivotArea field="25" type="button" dataOnly="0" labelOnly="1" outline="0" axis="axisPage" fieldPosition="0"/>
    </format>
    <format dxfId="569">
      <pivotArea field="25" type="button" dataOnly="0" labelOnly="1" outline="0" axis="axisPage" fieldPosition="0"/>
    </format>
    <format dxfId="568">
      <pivotArea dataOnly="0" labelOnly="1" outline="0" fieldPosition="0">
        <references count="1">
          <reference field="25" count="0"/>
        </references>
      </pivotArea>
    </format>
    <format dxfId="567">
      <pivotArea dataOnly="0" labelOnly="1" outline="0" fieldPosition="0">
        <references count="1">
          <reference field="25" count="0"/>
        </references>
      </pivotArea>
    </format>
    <format dxfId="566">
      <pivotArea dataOnly="0" labelOnly="1" outline="0" fieldPosition="0">
        <references count="1">
          <reference field="25" count="0"/>
        </references>
      </pivotArea>
    </format>
    <format dxfId="565">
      <pivotArea dataOnly="0" labelOnly="1" outline="0" fieldPosition="0">
        <references count="1">
          <reference field="2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90C90CA2-4612-4D7A-99E9-80D13B02C961}" name="PivotTable5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Întrebarea 44">
  <location ref="A258:B260"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62"/>
  </rowFields>
  <rowItems count="2">
    <i>
      <x v="1"/>
    </i>
    <i t="grand">
      <x/>
    </i>
  </rowItems>
  <colItems count="1">
    <i/>
  </colItems>
  <dataFields count="1">
    <dataField name="Count of 44. În ce măsură îmbunătăţirea competenţelor dumneavoastră în desfășurarea activității în sectorul de apă și apă uzată se datorează sesiunilor de instruire la care ați participat în cadrul POAT 2014-2020?" fld="62" subtotal="count" baseField="0" baseItem="0"/>
  </dataFields>
  <formats count="20">
    <format dxfId="595">
      <pivotArea dataOnly="0" labelOnly="1" outline="0" axis="axisValues" fieldPosition="0"/>
    </format>
    <format dxfId="594">
      <pivotArea field="62" type="button" dataOnly="0" labelOnly="1" outline="0" axis="axisRow" fieldPosition="0"/>
    </format>
    <format dxfId="593">
      <pivotArea dataOnly="0" labelOnly="1" outline="0" axis="axisValues" fieldPosition="0"/>
    </format>
    <format dxfId="592">
      <pivotArea type="all" dataOnly="0" outline="0" fieldPosition="0"/>
    </format>
    <format dxfId="591">
      <pivotArea outline="0" collapsedLevelsAreSubtotals="1" fieldPosition="0"/>
    </format>
    <format dxfId="590">
      <pivotArea field="62" type="button" dataOnly="0" labelOnly="1" outline="0" axis="axisRow" fieldPosition="0"/>
    </format>
    <format dxfId="589">
      <pivotArea dataOnly="0" labelOnly="1" fieldPosition="0">
        <references count="1">
          <reference field="62" count="0"/>
        </references>
      </pivotArea>
    </format>
    <format dxfId="588">
      <pivotArea dataOnly="0" labelOnly="1" grandRow="1" outline="0" fieldPosition="0"/>
    </format>
    <format dxfId="587">
      <pivotArea dataOnly="0" labelOnly="1" outline="0" axis="axisValues" fieldPosition="0"/>
    </format>
    <format dxfId="586">
      <pivotArea type="all" dataOnly="0" outline="0" fieldPosition="0"/>
    </format>
    <format dxfId="585">
      <pivotArea outline="0" collapsedLevelsAreSubtotals="1" fieldPosition="0"/>
    </format>
    <format dxfId="584">
      <pivotArea field="62" type="button" dataOnly="0" labelOnly="1" outline="0" axis="axisRow" fieldPosition="0"/>
    </format>
    <format dxfId="583">
      <pivotArea dataOnly="0" labelOnly="1" fieldPosition="0">
        <references count="1">
          <reference field="62" count="0"/>
        </references>
      </pivotArea>
    </format>
    <format dxfId="582">
      <pivotArea dataOnly="0" labelOnly="1" grandRow="1" outline="0" fieldPosition="0"/>
    </format>
    <format dxfId="581">
      <pivotArea dataOnly="0" labelOnly="1" outline="0" axis="axisValues" fieldPosition="0"/>
    </format>
    <format dxfId="580">
      <pivotArea outline="0" collapsedLevelsAreSubtotals="1" fieldPosition="0"/>
    </format>
    <format dxfId="579">
      <pivotArea dataOnly="0" labelOnly="1" fieldPosition="0">
        <references count="1">
          <reference field="62" count="0"/>
        </references>
      </pivotArea>
    </format>
    <format dxfId="578">
      <pivotArea dataOnly="0" labelOnly="1" grandRow="1" outline="0" fieldPosition="0"/>
    </format>
    <format dxfId="577">
      <pivotArea grandRow="1" outline="0" collapsedLevelsAreSubtotals="1" fieldPosition="0"/>
    </format>
    <format dxfId="57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1C4E803B-16B7-44CC-BCAE-CDF148F7D5A7}" name="PivotTable7"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7"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3_11. La ce tipuri de formare profesională ați participat în cadrul intervențiilor finanțate din O.S. 1.1 al POAT 2014-2020? - Altele. Vă rugăm să specificați: - Text" axis="axisPage" showAll="0">
      <items count="15">
        <item x="0"/>
        <item x="13"/>
        <item x="1"/>
        <item x="11"/>
        <item x="12"/>
        <item x="9"/>
        <item x="7"/>
        <item x="2"/>
        <item x="3"/>
        <item x="5"/>
        <item x="10"/>
        <item x="6"/>
        <item x="8"/>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21" hier="-1"/>
  </pageFields>
  <formats count="15">
    <format dxfId="610">
      <pivotArea dataOnly="0" labelOnly="1" outline="0" axis="axisValues" fieldPosition="0"/>
    </format>
    <format dxfId="609">
      <pivotArea dataOnly="0" labelOnly="1" outline="0" axis="axisValues" fieldPosition="0"/>
    </format>
    <format dxfId="608">
      <pivotArea field="21" type="button" dataOnly="0" labelOnly="1" outline="0" axis="axisPage" fieldPosition="0"/>
    </format>
    <format dxfId="607">
      <pivotArea field="21" type="button" dataOnly="0" labelOnly="1" outline="0" axis="axisPage" fieldPosition="0"/>
    </format>
    <format dxfId="606">
      <pivotArea field="21" type="button" dataOnly="0" labelOnly="1" outline="0" axis="axisPage" fieldPosition="0"/>
    </format>
    <format dxfId="605">
      <pivotArea field="21" type="button" dataOnly="0" labelOnly="1" outline="0" axis="axisPage" fieldPosition="0"/>
    </format>
    <format dxfId="604">
      <pivotArea field="21" type="button" dataOnly="0" labelOnly="1" outline="0" axis="axisPage" fieldPosition="0"/>
    </format>
    <format dxfId="603">
      <pivotArea field="21" type="button" dataOnly="0" labelOnly="1" outline="0" axis="axisPage" fieldPosition="0"/>
    </format>
    <format dxfId="602">
      <pivotArea field="21" type="button" dataOnly="0" labelOnly="1" outline="0" axis="axisPage" fieldPosition="0"/>
    </format>
    <format dxfId="601">
      <pivotArea dataOnly="0" labelOnly="1" outline="0" fieldPosition="0">
        <references count="1">
          <reference field="21" count="0"/>
        </references>
      </pivotArea>
    </format>
    <format dxfId="600">
      <pivotArea dataOnly="0" labelOnly="1" outline="0" fieldPosition="0">
        <references count="1">
          <reference field="21" count="0"/>
        </references>
      </pivotArea>
    </format>
    <format dxfId="599">
      <pivotArea dataOnly="0" labelOnly="1" outline="0" fieldPosition="0">
        <references count="1">
          <reference field="21" count="0"/>
        </references>
      </pivotArea>
    </format>
    <format dxfId="598">
      <pivotArea field="21" type="button" dataOnly="0" labelOnly="1" outline="0" axis="axisPage" fieldPosition="0"/>
    </format>
    <format dxfId="597">
      <pivotArea field="21" type="button" dataOnly="0" labelOnly="1" outline="0" axis="axisPage" fieldPosition="0"/>
    </format>
    <format dxfId="596">
      <pivotArea dataOnly="0" labelOnly="1" outline="0" fieldPosition="0">
        <references count="1">
          <reference field="2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E62FE2C6-1A8F-4543-809E-E3E5A9E18848}" name="PivotTable4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15"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33. Vă rugăm să oferiți câteva exemple." axis="axisPage"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51" hier="-1"/>
  </pageFields>
  <formats count="2">
    <format dxfId="612">
      <pivotArea field="51" type="button" dataOnly="0" labelOnly="1" outline="0" axis="axisPage" fieldPosition="0"/>
    </format>
    <format dxfId="611">
      <pivotArea dataOnly="0" labelOnly="1" outline="0" fieldPosition="0">
        <references count="1">
          <reference field="5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B2E2D4CB-4873-45D8-8965-DE0E70ACA07E}" name="PivotTable2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5"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17. Vă rugăm să oferiți câteva exemple." axis="axisPage" showAll="0">
      <items count="60">
        <item x="0"/>
        <item x="6"/>
        <item x="28"/>
        <item x="11"/>
        <item x="1"/>
        <item x="50"/>
        <item x="16"/>
        <item x="41"/>
        <item x="24"/>
        <item x="27"/>
        <item x="37"/>
        <item x="25"/>
        <item x="55"/>
        <item x="35"/>
        <item x="23"/>
        <item x="36"/>
        <item x="13"/>
        <item x="18"/>
        <item x="39"/>
        <item x="38"/>
        <item x="20"/>
        <item x="47"/>
        <item x="3"/>
        <item x="33"/>
        <item x="51"/>
        <item x="40"/>
        <item x="2"/>
        <item x="53"/>
        <item x="12"/>
        <item x="19"/>
        <item x="17"/>
        <item x="54"/>
        <item x="32"/>
        <item x="5"/>
        <item x="21"/>
        <item x="52"/>
        <item x="56"/>
        <item x="30"/>
        <item x="9"/>
        <item x="43"/>
        <item x="31"/>
        <item x="15"/>
        <item x="4"/>
        <item x="10"/>
        <item x="44"/>
        <item x="48"/>
        <item x="58"/>
        <item x="57"/>
        <item x="8"/>
        <item x="22"/>
        <item x="46"/>
        <item x="14"/>
        <item x="45"/>
        <item x="26"/>
        <item x="49"/>
        <item x="7"/>
        <item x="34"/>
        <item x="42"/>
        <item x="2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35" hier="-1"/>
  </pageFields>
  <formats count="5">
    <format dxfId="617">
      <pivotArea dataOnly="0" labelOnly="1" outline="0" axis="axisValues" fieldPosition="0"/>
    </format>
    <format dxfId="616">
      <pivotArea dataOnly="0" labelOnly="1" outline="0" axis="axisValues" fieldPosition="0"/>
    </format>
    <format dxfId="615">
      <pivotArea field="35" type="button" dataOnly="0" labelOnly="1" outline="0" axis="axisPage" fieldPosition="0"/>
    </format>
    <format dxfId="614">
      <pivotArea field="35" type="button" dataOnly="0" labelOnly="1" outline="0" axis="axisPage" fieldPosition="0"/>
    </format>
    <format dxfId="613">
      <pivotArea dataOnly="0" labelOnly="1" outline="0" fieldPosition="0">
        <references count="1">
          <reference field="3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3CFBE612-E3DD-4534-B78A-183E726FE407}" name="PivotTable1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9" rowHeaderCaption="Întrebarea 8">
  <location ref="A58:B63"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h="1" x="0"/>
        <item n="i) Au crescut în mare măsură" x="1"/>
        <item n="ii) Au crescut în mică măsură" x="4"/>
        <item n="iii) Nu s-au modificat" x="2"/>
        <item n="iv) Nu știu / Nu răspund"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5">
    <i>
      <x v="1"/>
    </i>
    <i>
      <x v="2"/>
    </i>
    <i>
      <x v="3"/>
    </i>
    <i>
      <x v="4"/>
    </i>
    <i t="grand">
      <x/>
    </i>
  </rowItems>
  <colItems count="1">
    <i/>
  </colItems>
  <dataFields count="1">
    <dataField name="Count of 8. În ce măsură ați observat o modificare a competențelor dumneavoastră în ce privește accesarea fondurilor europene nerambursabile în perioada 2014-2020?" fld="26" subtotal="count" showDataAs="percentOfTotal" baseField="0" baseItem="0" numFmtId="10"/>
  </dataFields>
  <formats count="33">
    <format dxfId="650">
      <pivotArea dataOnly="0" labelOnly="1" outline="0" axis="axisValues" fieldPosition="0"/>
    </format>
    <format dxfId="649">
      <pivotArea field="26" type="button" dataOnly="0" labelOnly="1" outline="0" axis="axisRow" fieldPosition="0"/>
    </format>
    <format dxfId="648">
      <pivotArea dataOnly="0" labelOnly="1" outline="0" axis="axisValues" fieldPosition="0"/>
    </format>
    <format dxfId="647">
      <pivotArea outline="0" fieldPosition="0">
        <references count="1">
          <reference field="4294967294" count="1">
            <x v="0"/>
          </reference>
        </references>
      </pivotArea>
    </format>
    <format dxfId="646">
      <pivotArea type="all" dataOnly="0" outline="0" fieldPosition="0"/>
    </format>
    <format dxfId="645">
      <pivotArea outline="0" collapsedLevelsAreSubtotals="1" fieldPosition="0"/>
    </format>
    <format dxfId="644">
      <pivotArea field="26" type="button" dataOnly="0" labelOnly="1" outline="0" axis="axisRow" fieldPosition="0"/>
    </format>
    <format dxfId="643">
      <pivotArea dataOnly="0" labelOnly="1" fieldPosition="0">
        <references count="1">
          <reference field="26" count="0"/>
        </references>
      </pivotArea>
    </format>
    <format dxfId="642">
      <pivotArea dataOnly="0" labelOnly="1" grandRow="1" outline="0" fieldPosition="0"/>
    </format>
    <format dxfId="641">
      <pivotArea dataOnly="0" labelOnly="1" outline="0" axis="axisValues" fieldPosition="0"/>
    </format>
    <format dxfId="640">
      <pivotArea type="all" dataOnly="0" outline="0" fieldPosition="0"/>
    </format>
    <format dxfId="639">
      <pivotArea outline="0" collapsedLevelsAreSubtotals="1" fieldPosition="0"/>
    </format>
    <format dxfId="638">
      <pivotArea field="26" type="button" dataOnly="0" labelOnly="1" outline="0" axis="axisRow" fieldPosition="0"/>
    </format>
    <format dxfId="637">
      <pivotArea dataOnly="0" labelOnly="1" fieldPosition="0">
        <references count="1">
          <reference field="26" count="0"/>
        </references>
      </pivotArea>
    </format>
    <format dxfId="636">
      <pivotArea dataOnly="0" labelOnly="1" grandRow="1" outline="0" fieldPosition="0"/>
    </format>
    <format dxfId="635">
      <pivotArea dataOnly="0" labelOnly="1" outline="0" axis="axisValues" fieldPosition="0"/>
    </format>
    <format dxfId="634">
      <pivotArea outline="0" collapsedLevelsAreSubtotals="1" fieldPosition="0"/>
    </format>
    <format dxfId="633">
      <pivotArea grandRow="1" outline="0" collapsedLevelsAreSubtotals="1" fieldPosition="0"/>
    </format>
    <format dxfId="632">
      <pivotArea dataOnly="0" labelOnly="1" grandRow="1" outline="0" fieldPosition="0"/>
    </format>
    <format dxfId="631">
      <pivotArea outline="0" collapsedLevelsAreSubtotals="1" fieldPosition="0"/>
    </format>
    <format dxfId="630">
      <pivotArea dataOnly="0" labelOnly="1" fieldPosition="0">
        <references count="1">
          <reference field="26" count="0"/>
        </references>
      </pivotArea>
    </format>
    <format dxfId="629">
      <pivotArea dataOnly="0" labelOnly="1" grandRow="1" outline="0" fieldPosition="0"/>
    </format>
    <format dxfId="628">
      <pivotArea outline="0" collapsedLevelsAreSubtotals="1" fieldPosition="0"/>
    </format>
    <format dxfId="627">
      <pivotArea dataOnly="0" labelOnly="1" fieldPosition="0">
        <references count="1">
          <reference field="26" count="0"/>
        </references>
      </pivotArea>
    </format>
    <format dxfId="626">
      <pivotArea dataOnly="0" labelOnly="1" grandRow="1" outline="0" fieldPosition="0"/>
    </format>
    <format dxfId="625">
      <pivotArea outline="0" collapsedLevelsAreSubtotals="1" fieldPosition="0"/>
    </format>
    <format dxfId="624">
      <pivotArea dataOnly="0" labelOnly="1" fieldPosition="0">
        <references count="1">
          <reference field="26" count="0"/>
        </references>
      </pivotArea>
    </format>
    <format dxfId="623">
      <pivotArea dataOnly="0" labelOnly="1" grandRow="1" outline="0" fieldPosition="0"/>
    </format>
    <format dxfId="622">
      <pivotArea grandRow="1" outline="0" collapsedLevelsAreSubtotals="1" fieldPosition="0"/>
    </format>
    <format dxfId="621">
      <pivotArea dataOnly="0" labelOnly="1" grandRow="1" outline="0" fieldPosition="0"/>
    </format>
    <format dxfId="620">
      <pivotArea field="26" type="button" dataOnly="0" labelOnly="1" outline="0" axis="axisRow" fieldPosition="0"/>
    </format>
    <format dxfId="619">
      <pivotArea dataOnly="0" labelOnly="1" outline="0" axis="axisValues" fieldPosition="0"/>
    </format>
    <format dxfId="618">
      <pivotArea collapsedLevelsAreSubtotals="1" fieldPosition="0">
        <references count="1">
          <reference field="26" count="0"/>
        </references>
      </pivotArea>
    </format>
  </formats>
  <chartFormats count="5">
    <chartFormat chart="1" format="48" series="1">
      <pivotArea type="data" outline="0" fieldPosition="0">
        <references count="1">
          <reference field="4294967294" count="1" selected="0">
            <x v="0"/>
          </reference>
        </references>
      </pivotArea>
    </chartFormat>
    <chartFormat chart="1" format="49">
      <pivotArea type="data" outline="0" fieldPosition="0">
        <references count="2">
          <reference field="4294967294" count="1" selected="0">
            <x v="0"/>
          </reference>
          <reference field="26" count="1" selected="0">
            <x v="1"/>
          </reference>
        </references>
      </pivotArea>
    </chartFormat>
    <chartFormat chart="1" format="50">
      <pivotArea type="data" outline="0" fieldPosition="0">
        <references count="2">
          <reference field="4294967294" count="1" selected="0">
            <x v="0"/>
          </reference>
          <reference field="26" count="1" selected="0">
            <x v="2"/>
          </reference>
        </references>
      </pivotArea>
    </chartFormat>
    <chartFormat chart="1" format="51">
      <pivotArea type="data" outline="0" fieldPosition="0">
        <references count="2">
          <reference field="4294967294" count="1" selected="0">
            <x v="0"/>
          </reference>
          <reference field="26" count="1" selected="0">
            <x v="3"/>
          </reference>
        </references>
      </pivotArea>
    </chartFormat>
    <chartFormat chart="1" format="52">
      <pivotArea type="data" outline="0" fieldPosition="0">
        <references count="2">
          <reference field="4294967294" count="1" selected="0">
            <x v="0"/>
          </reference>
          <reference field="26"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AB7B346A-C103-471D-8521-4A4ECEF1B3FF}" name="PivotTable6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01"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52. Vă rugăm să oferiți câteva exemple de factori interni negativi observați." axis="axisPage" showAll="0">
      <items count="7">
        <item x="0"/>
        <item x="4"/>
        <item x="5"/>
        <item x="2"/>
        <item x="3"/>
        <item x="1"/>
        <item t="default"/>
      </items>
    </pivotField>
    <pivotField showAll="0"/>
    <pivotField showAll="0"/>
    <pivotField showAll="0"/>
  </pivotFields>
  <pageFields count="1">
    <pageField fld="71" hier="-1"/>
  </pageFields>
  <formats count="1">
    <format dxfId="651">
      <pivotArea field="7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B62826FC-D2B1-4F4F-A7BD-8919AA4DFD98}" name="PivotTable4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rowHeaderCaption="Întrebarea 38">
  <location ref="A236:B23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h="1"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6"/>
  </rowFields>
  <rowItems count="2">
    <i>
      <x v="1"/>
    </i>
    <i t="grand">
      <x/>
    </i>
  </rowItems>
  <colItems count="1">
    <i/>
  </colItems>
  <dataFields count="1">
    <dataField name="Count of 38. În cemăsură ați observat o modificare a competențelor dumneavoastră de analiză economico-financiară în_x000a_perioada 2014-2020?" fld="56" subtotal="count" showDataAs="percentOfTotal" baseField="0" baseItem="0" numFmtId="164"/>
  </dataFields>
  <formats count="21">
    <format dxfId="672">
      <pivotArea dataOnly="0" labelOnly="1" outline="0" axis="axisValues" fieldPosition="0"/>
    </format>
    <format dxfId="671">
      <pivotArea field="56" type="button" dataOnly="0" labelOnly="1" outline="0" axis="axisRow" fieldPosition="0"/>
    </format>
    <format dxfId="670">
      <pivotArea dataOnly="0" labelOnly="1" outline="0" axis="axisValues" fieldPosition="0"/>
    </format>
    <format dxfId="669">
      <pivotArea outline="0" fieldPosition="0">
        <references count="1">
          <reference field="4294967294" count="1">
            <x v="0"/>
          </reference>
        </references>
      </pivotArea>
    </format>
    <format dxfId="668">
      <pivotArea grandRow="1" outline="0" collapsedLevelsAreSubtotals="1" fieldPosition="0"/>
    </format>
    <format dxfId="667">
      <pivotArea dataOnly="0" labelOnly="1" grandRow="1" outline="0" fieldPosition="0"/>
    </format>
    <format dxfId="666">
      <pivotArea type="all" dataOnly="0" outline="0" fieldPosition="0"/>
    </format>
    <format dxfId="665">
      <pivotArea outline="0" collapsedLevelsAreSubtotals="1" fieldPosition="0"/>
    </format>
    <format dxfId="664">
      <pivotArea field="56" type="button" dataOnly="0" labelOnly="1" outline="0" axis="axisRow" fieldPosition="0"/>
    </format>
    <format dxfId="663">
      <pivotArea dataOnly="0" labelOnly="1" fieldPosition="0">
        <references count="1">
          <reference field="56" count="0"/>
        </references>
      </pivotArea>
    </format>
    <format dxfId="662">
      <pivotArea dataOnly="0" labelOnly="1" grandRow="1" outline="0" fieldPosition="0"/>
    </format>
    <format dxfId="661">
      <pivotArea dataOnly="0" labelOnly="1" outline="0" axis="axisValues" fieldPosition="0"/>
    </format>
    <format dxfId="660">
      <pivotArea type="all" dataOnly="0" outline="0" fieldPosition="0"/>
    </format>
    <format dxfId="659">
      <pivotArea outline="0" collapsedLevelsAreSubtotals="1" fieldPosition="0"/>
    </format>
    <format dxfId="658">
      <pivotArea field="56" type="button" dataOnly="0" labelOnly="1" outline="0" axis="axisRow" fieldPosition="0"/>
    </format>
    <format dxfId="657">
      <pivotArea dataOnly="0" labelOnly="1" fieldPosition="0">
        <references count="1">
          <reference field="56" count="0"/>
        </references>
      </pivotArea>
    </format>
    <format dxfId="656">
      <pivotArea dataOnly="0" labelOnly="1" grandRow="1" outline="0" fieldPosition="0"/>
    </format>
    <format dxfId="655">
      <pivotArea dataOnly="0" labelOnly="1" outline="0" axis="axisValues" fieldPosition="0"/>
    </format>
    <format dxfId="654">
      <pivotArea outline="0" collapsedLevelsAreSubtotals="1" fieldPosition="0"/>
    </format>
    <format dxfId="653">
      <pivotArea outline="0" collapsedLevelsAreSubtotals="1" fieldPosition="0"/>
    </format>
    <format dxfId="652">
      <pivotArea dataOnly="0" labelOnly="1" outline="0" axis="axisValues" fieldPosition="0"/>
    </format>
  </formats>
  <chartFormats count="4">
    <chartFormat chart="5" format="0" series="1">
      <pivotArea type="data" outline="0" fieldPosition="0">
        <references count="1">
          <reference field="4294967294" count="1" selected="0">
            <x v="0"/>
          </reference>
        </references>
      </pivotArea>
    </chartFormat>
    <chartFormat chart="5" format="1">
      <pivotArea type="data" outline="0" fieldPosition="0">
        <references count="2">
          <reference field="4294967294" count="1" selected="0">
            <x v="0"/>
          </reference>
          <reference field="56" count="1" selected="0">
            <x v="1"/>
          </reference>
        </references>
      </pivotArea>
    </chartFormat>
    <chartFormat chart="6" format="2" series="1">
      <pivotArea type="data" outline="0" fieldPosition="0">
        <references count="1">
          <reference field="4294967294" count="1" selected="0">
            <x v="0"/>
          </reference>
        </references>
      </pivotArea>
    </chartFormat>
    <chartFormat chart="6" format="3">
      <pivotArea type="data" outline="0" fieldPosition="0">
        <references count="2">
          <reference field="4294967294" count="1" selected="0">
            <x v="0"/>
          </reference>
          <reference field="5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5252ABF-61CF-4FEA-BD32-3C513BC6553C}" name="PivotTable1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9"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11. Vă rugăm să oferiți câteva exemple." axis="axisPage" showAll="0">
      <items count="15">
        <item x="0"/>
        <item x="11"/>
        <item x="12"/>
        <item x="1"/>
        <item x="6"/>
        <item x="2"/>
        <item x="3"/>
        <item x="4"/>
        <item x="9"/>
        <item x="13"/>
        <item x="5"/>
        <item x="7"/>
        <item x="10"/>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29" hier="-1"/>
  </pageFields>
  <formats count="10">
    <format dxfId="74">
      <pivotArea dataOnly="0" labelOnly="1" outline="0" axis="axisValues" fieldPosition="0"/>
    </format>
    <format dxfId="73">
      <pivotArea field="29" type="button" dataOnly="0" labelOnly="1" outline="0" axis="axisPage" fieldPosition="0"/>
    </format>
    <format dxfId="72">
      <pivotArea field="29" type="button" dataOnly="0" labelOnly="1" outline="0" axis="axisPage" fieldPosition="0"/>
    </format>
    <format dxfId="71">
      <pivotArea field="29" type="button" dataOnly="0" labelOnly="1" outline="0" axis="axisPage" fieldPosition="0"/>
    </format>
    <format dxfId="70">
      <pivotArea field="29" type="button" dataOnly="0" labelOnly="1" outline="0" axis="axisPage" fieldPosition="0"/>
    </format>
    <format dxfId="69">
      <pivotArea dataOnly="0" labelOnly="1" outline="0" fieldPosition="0">
        <references count="1">
          <reference field="29" count="0"/>
        </references>
      </pivotArea>
    </format>
    <format dxfId="68">
      <pivotArea dataOnly="0" labelOnly="1" outline="0" fieldPosition="0">
        <references count="1">
          <reference field="29" count="0"/>
        </references>
      </pivotArea>
    </format>
    <format dxfId="67">
      <pivotArea dataOnly="0" labelOnly="1" outline="0" fieldPosition="0">
        <references count="1">
          <reference field="29" count="0"/>
        </references>
      </pivotArea>
    </format>
    <format dxfId="66">
      <pivotArea dataOnly="0" labelOnly="1" outline="0" fieldPosition="0">
        <references count="1">
          <reference field="29" count="0"/>
        </references>
      </pivotArea>
    </format>
    <format dxfId="65">
      <pivotArea field="29"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3688888D-2C29-4A7A-8718-77EF7FA69752}" name="PivotTable5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51"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41. Vă rugăm să oferiți câteva exemple."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59" hier="-1"/>
  </pageFields>
  <formats count="8">
    <format dxfId="680">
      <pivotArea field="59" type="button" dataOnly="0" labelOnly="1" outline="0" axis="axisPage" fieldPosition="0"/>
    </format>
    <format dxfId="679">
      <pivotArea field="59" type="button" dataOnly="0" labelOnly="1" outline="0" axis="axisPage" fieldPosition="0"/>
    </format>
    <format dxfId="678">
      <pivotArea field="59" type="button" dataOnly="0" labelOnly="1" outline="0" axis="axisPage" fieldPosition="0"/>
    </format>
    <format dxfId="677">
      <pivotArea field="59" type="button" dataOnly="0" labelOnly="1" outline="0" axis="axisPage" fieldPosition="0"/>
    </format>
    <format dxfId="676">
      <pivotArea dataOnly="0" labelOnly="1" outline="0" fieldPosition="0">
        <references count="1">
          <reference field="59" count="0"/>
        </references>
      </pivotArea>
    </format>
    <format dxfId="675">
      <pivotArea dataOnly="0" labelOnly="1" outline="0" fieldPosition="0">
        <references count="1">
          <reference field="59" count="0"/>
        </references>
      </pivotArea>
    </format>
    <format dxfId="674">
      <pivotArea dataOnly="0" labelOnly="1" outline="0" fieldPosition="0">
        <references count="1">
          <reference field="59" count="0"/>
        </references>
      </pivotArea>
    </format>
    <format dxfId="673">
      <pivotArea dataOnly="0" labelOnly="1" outline="0" fieldPosition="0">
        <references count="1">
          <reference field="5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99464901-85AB-4EEF-974E-A32D35ED979F}" name="PivotTable3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2" rowHeaderCaption="Întrebarea 20">
  <location ref="A136:B142"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h="1" x="0"/>
        <item x="1"/>
        <item x="2"/>
        <item x="3"/>
        <item x="4"/>
        <item n="v) Nu știu / Nu răspund" x="5"/>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6">
    <i>
      <x v="1"/>
    </i>
    <i>
      <x v="2"/>
    </i>
    <i>
      <x v="3"/>
    </i>
    <i>
      <x v="4"/>
    </i>
    <i>
      <x v="5"/>
    </i>
    <i t="grand">
      <x/>
    </i>
  </rowItems>
  <colItems count="1">
    <i/>
  </colItems>
  <dataFields count="1">
    <dataField name="Count of 20. În ce măsură a crescut eficiența dumnveavoastră în pregătirea și derularea procedurilor de achiziții publice în urma sesiunilor de instruire la care ați participat în cadrul POAT 2014-2020?" fld="38" subtotal="count" showDataAs="percentOfTotal" baseField="0" baseItem="0" numFmtId="10"/>
  </dataFields>
  <formats count="20">
    <format dxfId="700">
      <pivotArea dataOnly="0" labelOnly="1" outline="0" axis="axisValues" fieldPosition="0"/>
    </format>
    <format dxfId="699">
      <pivotArea field="38" type="button" dataOnly="0" labelOnly="1" outline="0" axis="axisRow" fieldPosition="0"/>
    </format>
    <format dxfId="698">
      <pivotArea dataOnly="0" labelOnly="1" outline="0" axis="axisValues" fieldPosition="0"/>
    </format>
    <format dxfId="697">
      <pivotArea outline="0" fieldPosition="0">
        <references count="1">
          <reference field="4294967294" count="1">
            <x v="0"/>
          </reference>
        </references>
      </pivotArea>
    </format>
    <format dxfId="696">
      <pivotArea grandRow="1" outline="0" collapsedLevelsAreSubtotals="1" fieldPosition="0"/>
    </format>
    <format dxfId="695">
      <pivotArea dataOnly="0" labelOnly="1" grandRow="1" outline="0" fieldPosition="0"/>
    </format>
    <format dxfId="694">
      <pivotArea type="all" dataOnly="0" outline="0" fieldPosition="0"/>
    </format>
    <format dxfId="693">
      <pivotArea outline="0" collapsedLevelsAreSubtotals="1" fieldPosition="0"/>
    </format>
    <format dxfId="692">
      <pivotArea field="38" type="button" dataOnly="0" labelOnly="1" outline="0" axis="axisRow" fieldPosition="0"/>
    </format>
    <format dxfId="691">
      <pivotArea dataOnly="0" labelOnly="1" fieldPosition="0">
        <references count="1">
          <reference field="38" count="0"/>
        </references>
      </pivotArea>
    </format>
    <format dxfId="690">
      <pivotArea dataOnly="0" labelOnly="1" grandRow="1" outline="0" fieldPosition="0"/>
    </format>
    <format dxfId="689">
      <pivotArea dataOnly="0" labelOnly="1" outline="0" axis="axisValues" fieldPosition="0"/>
    </format>
    <format dxfId="688">
      <pivotArea type="all" dataOnly="0" outline="0" fieldPosition="0"/>
    </format>
    <format dxfId="687">
      <pivotArea outline="0" collapsedLevelsAreSubtotals="1" fieldPosition="0"/>
    </format>
    <format dxfId="686">
      <pivotArea field="38" type="button" dataOnly="0" labelOnly="1" outline="0" axis="axisRow" fieldPosition="0"/>
    </format>
    <format dxfId="685">
      <pivotArea dataOnly="0" labelOnly="1" fieldPosition="0">
        <references count="1">
          <reference field="38" count="0"/>
        </references>
      </pivotArea>
    </format>
    <format dxfId="684">
      <pivotArea dataOnly="0" labelOnly="1" grandRow="1" outline="0" fieldPosition="0"/>
    </format>
    <format dxfId="683">
      <pivotArea dataOnly="0" labelOnly="1" outline="0" axis="axisValues" fieldPosition="0"/>
    </format>
    <format dxfId="682">
      <pivotArea outline="0" collapsedLevelsAreSubtotals="1" fieldPosition="0"/>
    </format>
    <format dxfId="681">
      <pivotArea collapsedLevelsAreSubtotals="1" fieldPosition="0">
        <references count="1">
          <reference field="38" count="0"/>
        </references>
      </pivotArea>
    </format>
  </formats>
  <chartFormats count="6">
    <chartFormat chart="5" format="153" series="1">
      <pivotArea type="data" outline="0" fieldPosition="0">
        <references count="1">
          <reference field="4294967294" count="1" selected="0">
            <x v="0"/>
          </reference>
        </references>
      </pivotArea>
    </chartFormat>
    <chartFormat chart="5" format="154">
      <pivotArea type="data" outline="0" fieldPosition="0">
        <references count="2">
          <reference field="4294967294" count="1" selected="0">
            <x v="0"/>
          </reference>
          <reference field="38" count="1" selected="0">
            <x v="1"/>
          </reference>
        </references>
      </pivotArea>
    </chartFormat>
    <chartFormat chart="5" format="155">
      <pivotArea type="data" outline="0" fieldPosition="0">
        <references count="2">
          <reference field="4294967294" count="1" selected="0">
            <x v="0"/>
          </reference>
          <reference field="38" count="1" selected="0">
            <x v="2"/>
          </reference>
        </references>
      </pivotArea>
    </chartFormat>
    <chartFormat chart="5" format="156">
      <pivotArea type="data" outline="0" fieldPosition="0">
        <references count="2">
          <reference field="4294967294" count="1" selected="0">
            <x v="0"/>
          </reference>
          <reference field="38" count="1" selected="0">
            <x v="3"/>
          </reference>
        </references>
      </pivotArea>
    </chartFormat>
    <chartFormat chart="5" format="157">
      <pivotArea type="data" outline="0" fieldPosition="0">
        <references count="2">
          <reference field="4294967294" count="1" selected="0">
            <x v="0"/>
          </reference>
          <reference field="38" count="1" selected="0">
            <x v="4"/>
          </reference>
        </references>
      </pivotArea>
    </chartFormat>
    <chartFormat chart="5" format="158">
      <pivotArea type="data" outline="0" fieldPosition="0">
        <references count="2">
          <reference field="4294967294" count="1" selected="0">
            <x v="0"/>
          </reference>
          <reference field="38"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815343E5-D25F-422F-8393-EC05853B161B}" name="PivotTable6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6" firstHeaderRow="0" firstDataRow="0" firstDataCol="0" rowPageCount="1" colPageCount="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48. Vă rugăm să oferiți câteva exemple de efecte neașteptate negative observate." axis="axisPage" showAll="0">
      <items count="4">
        <item x="0"/>
        <item x="2"/>
        <item x="1"/>
        <item t="default"/>
      </items>
    </pivotField>
    <pivotField showAll="0"/>
    <pivotField showAll="0"/>
    <pivotField showAll="0"/>
    <pivotField showAll="0"/>
    <pivotField showAll="0"/>
    <pivotField showAll="0"/>
    <pivotField showAll="0"/>
    <pivotField showAll="0"/>
  </pivotFields>
  <pageFields count="1">
    <pageField fld="66" hier="-1"/>
  </pageFields>
  <formats count="1">
    <format dxfId="701">
      <pivotArea field="66"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B9F5C937-8149-4239-97F7-20380ACE5E91}" name="PivotTable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4" rowHeaderCaption="Întrebarea 2">
  <location ref="A13:B17"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5">
        <item h="1"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4">
    <i>
      <x v="1"/>
    </i>
    <i>
      <x v="2"/>
    </i>
    <i>
      <x v="3"/>
    </i>
    <i t="grand">
      <x/>
    </i>
  </rowItems>
  <colItems count="1">
    <i/>
  </colItems>
  <dataFields count="1">
    <dataField name="Count of 2. Ați beneficiat de cursuri de formare profesională finanțate în cadrul Obiectivului Specific (OS) 1.1 - Întărirea capacității beneficiarilor de proiecte finanțate din FESI de a pregăti şi implementa proiecte mature al POAT 2014-2020?" fld="19" subtotal="count" showDataAs="percentOfTotal" baseField="0" baseItem="0" numFmtId="10"/>
  </dataFields>
  <formats count="31">
    <format dxfId="732">
      <pivotArea dataOnly="0" outline="0" axis="axisValues" fieldPosition="0"/>
    </format>
    <format dxfId="731">
      <pivotArea outline="0" fieldPosition="0">
        <references count="1">
          <reference field="4294967294" count="1">
            <x v="0"/>
          </reference>
        </references>
      </pivotArea>
    </format>
    <format dxfId="730">
      <pivotArea type="all" dataOnly="0" outline="0" fieldPosition="0"/>
    </format>
    <format dxfId="729">
      <pivotArea outline="0" collapsedLevelsAreSubtotals="1" fieldPosition="0"/>
    </format>
    <format dxfId="728">
      <pivotArea field="19" type="button" dataOnly="0" labelOnly="1" outline="0" axis="axisRow" fieldPosition="0"/>
    </format>
    <format dxfId="727">
      <pivotArea dataOnly="0" labelOnly="1" fieldPosition="0">
        <references count="1">
          <reference field="19" count="0"/>
        </references>
      </pivotArea>
    </format>
    <format dxfId="726">
      <pivotArea dataOnly="0" labelOnly="1" grandRow="1" outline="0" fieldPosition="0"/>
    </format>
    <format dxfId="725">
      <pivotArea dataOnly="0" labelOnly="1" outline="0" axis="axisValues" fieldPosition="0"/>
    </format>
    <format dxfId="724">
      <pivotArea type="all" dataOnly="0" outline="0" fieldPosition="0"/>
    </format>
    <format dxfId="723">
      <pivotArea outline="0" collapsedLevelsAreSubtotals="1" fieldPosition="0"/>
    </format>
    <format dxfId="722">
      <pivotArea field="19" type="button" dataOnly="0" labelOnly="1" outline="0" axis="axisRow" fieldPosition="0"/>
    </format>
    <format dxfId="721">
      <pivotArea dataOnly="0" labelOnly="1" fieldPosition="0">
        <references count="1">
          <reference field="19" count="0"/>
        </references>
      </pivotArea>
    </format>
    <format dxfId="720">
      <pivotArea dataOnly="0" labelOnly="1" grandRow="1" outline="0" fieldPosition="0"/>
    </format>
    <format dxfId="719">
      <pivotArea dataOnly="0" labelOnly="1" outline="0" axis="axisValues" fieldPosition="0"/>
    </format>
    <format dxfId="718">
      <pivotArea field="19" type="button" dataOnly="0" labelOnly="1" outline="0" axis="axisRow" fieldPosition="0"/>
    </format>
    <format dxfId="717">
      <pivotArea dataOnly="0" labelOnly="1" outline="0" axis="axisValues" fieldPosition="0"/>
    </format>
    <format dxfId="716">
      <pivotArea dataOnly="0" fieldPosition="0">
        <references count="1">
          <reference field="19" count="1">
            <x v="0"/>
          </reference>
        </references>
      </pivotArea>
    </format>
    <format dxfId="715">
      <pivotArea collapsedLevelsAreSubtotals="1" fieldPosition="0">
        <references count="1">
          <reference field="19" count="1">
            <x v="1"/>
          </reference>
        </references>
      </pivotArea>
    </format>
    <format dxfId="714">
      <pivotArea dataOnly="0" labelOnly="1" fieldPosition="0">
        <references count="1">
          <reference field="19" count="1">
            <x v="1"/>
          </reference>
        </references>
      </pivotArea>
    </format>
    <format dxfId="713">
      <pivotArea dataOnly="0" fieldPosition="0">
        <references count="1">
          <reference field="19" count="1">
            <x v="2"/>
          </reference>
        </references>
      </pivotArea>
    </format>
    <format dxfId="712">
      <pivotArea dataOnly="0" fieldPosition="0">
        <references count="1">
          <reference field="19" count="1">
            <x v="3"/>
          </reference>
        </references>
      </pivotArea>
    </format>
    <format dxfId="711">
      <pivotArea grandRow="1" outline="0" collapsedLevelsAreSubtotals="1" fieldPosition="0"/>
    </format>
    <format dxfId="710">
      <pivotArea dataOnly="0" labelOnly="1" grandRow="1" outline="0" fieldPosition="0"/>
    </format>
    <format dxfId="709">
      <pivotArea collapsedLevelsAreSubtotals="1" fieldPosition="0">
        <references count="1">
          <reference field="19" count="1">
            <x v="3"/>
          </reference>
        </references>
      </pivotArea>
    </format>
    <format dxfId="708">
      <pivotArea dataOnly="0" labelOnly="1" fieldPosition="0">
        <references count="1">
          <reference field="19" count="1">
            <x v="3"/>
          </reference>
        </references>
      </pivotArea>
    </format>
    <format dxfId="707">
      <pivotArea grandRow="1" outline="0" collapsedLevelsAreSubtotals="1" fieldPosition="0"/>
    </format>
    <format dxfId="706">
      <pivotArea dataOnly="0" labelOnly="1" grandRow="1" outline="0" fieldPosition="0"/>
    </format>
    <format dxfId="705">
      <pivotArea field="19" type="button" dataOnly="0" labelOnly="1" outline="0" axis="axisRow" fieldPosition="0"/>
    </format>
    <format dxfId="704">
      <pivotArea dataOnly="0" labelOnly="1" outline="0" axis="axisValues" fieldPosition="0"/>
    </format>
    <format dxfId="703">
      <pivotArea outline="0" collapsedLevelsAreSubtotals="1" fieldPosition="0"/>
    </format>
    <format dxfId="702">
      <pivotArea collapsedLevelsAreSubtotals="1" fieldPosition="0">
        <references count="1">
          <reference field="19" count="0"/>
        </references>
      </pivotArea>
    </format>
  </formats>
  <chartFormats count="12">
    <chartFormat chart="29" format="19" series="1">
      <pivotArea type="data" outline="0" fieldPosition="0">
        <references count="1">
          <reference field="4294967294" count="1" selected="0">
            <x v="0"/>
          </reference>
        </references>
      </pivotArea>
    </chartFormat>
    <chartFormat chart="29" format="20">
      <pivotArea type="data" outline="0" fieldPosition="0">
        <references count="2">
          <reference field="4294967294" count="1" selected="0">
            <x v="0"/>
          </reference>
          <reference field="19" count="1" selected="0">
            <x v="1"/>
          </reference>
        </references>
      </pivotArea>
    </chartFormat>
    <chartFormat chart="29" format="21">
      <pivotArea type="data" outline="0" fieldPosition="0">
        <references count="2">
          <reference field="4294967294" count="1" selected="0">
            <x v="0"/>
          </reference>
          <reference field="19" count="1" selected="0">
            <x v="2"/>
          </reference>
        </references>
      </pivotArea>
    </chartFormat>
    <chartFormat chart="29" format="22">
      <pivotArea type="data" outline="0" fieldPosition="0">
        <references count="2">
          <reference field="4294967294" count="1" selected="0">
            <x v="0"/>
          </reference>
          <reference field="19" count="1" selected="0">
            <x v="3"/>
          </reference>
        </references>
      </pivotArea>
    </chartFormat>
    <chartFormat chart="30" format="23" series="1">
      <pivotArea type="data" outline="0" fieldPosition="0">
        <references count="1">
          <reference field="4294967294" count="1" selected="0">
            <x v="0"/>
          </reference>
        </references>
      </pivotArea>
    </chartFormat>
    <chartFormat chart="30" format="24">
      <pivotArea type="data" outline="0" fieldPosition="0">
        <references count="2">
          <reference field="4294967294" count="1" selected="0">
            <x v="0"/>
          </reference>
          <reference field="19" count="1" selected="0">
            <x v="1"/>
          </reference>
        </references>
      </pivotArea>
    </chartFormat>
    <chartFormat chart="30" format="25">
      <pivotArea type="data" outline="0" fieldPosition="0">
        <references count="2">
          <reference field="4294967294" count="1" selected="0">
            <x v="0"/>
          </reference>
          <reference field="19" count="1" selected="0">
            <x v="2"/>
          </reference>
        </references>
      </pivotArea>
    </chartFormat>
    <chartFormat chart="30" format="26">
      <pivotArea type="data" outline="0" fieldPosition="0">
        <references count="2">
          <reference field="4294967294" count="1" selected="0">
            <x v="0"/>
          </reference>
          <reference field="19" count="1" selected="0">
            <x v="3"/>
          </reference>
        </references>
      </pivotArea>
    </chartFormat>
    <chartFormat chart="4" format="9" series="1">
      <pivotArea type="data" outline="0" fieldPosition="0">
        <references count="1">
          <reference field="4294967294" count="1" selected="0">
            <x v="0"/>
          </reference>
        </references>
      </pivotArea>
    </chartFormat>
    <chartFormat chart="4" format="10">
      <pivotArea type="data" outline="0" fieldPosition="0">
        <references count="2">
          <reference field="4294967294" count="1" selected="0">
            <x v="0"/>
          </reference>
          <reference field="19" count="1" selected="0">
            <x v="1"/>
          </reference>
        </references>
      </pivotArea>
    </chartFormat>
    <chartFormat chart="4" format="11">
      <pivotArea type="data" outline="0" fieldPosition="0">
        <references count="2">
          <reference field="4294967294" count="1" selected="0">
            <x v="0"/>
          </reference>
          <reference field="19" count="1" selected="0">
            <x v="2"/>
          </reference>
        </references>
      </pivotArea>
    </chartFormat>
    <chartFormat chart="4" format="12">
      <pivotArea type="data" outline="0" fieldPosition="0">
        <references count="2">
          <reference field="4294967294" count="1" selected="0">
            <x v="0"/>
          </reference>
          <reference field="19"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8A5204C9-1313-4C36-A161-E2FAD8FDED01}" name="PivotTable3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5" rowHeaderCaption="Întrebarea 21">
  <location ref="A146:B151"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h="1" x="0"/>
        <item n="i) Au crescut în mare măsură" x="3"/>
        <item n="ii) Au crescut în mică măsură" x="2"/>
        <item n="iii) Nu s-au modificat" x="1"/>
        <item n="iv) Nu știu / Nu răspund"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5">
    <i>
      <x v="1"/>
    </i>
    <i>
      <x v="2"/>
    </i>
    <i>
      <x v="3"/>
    </i>
    <i>
      <x v="4"/>
    </i>
    <i t="grand">
      <x/>
    </i>
  </rowItems>
  <colItems count="1">
    <i/>
  </colItems>
  <dataFields count="1">
    <dataField name="Count of 21. În ce măsură ați observat o modificare a competențelor dumneavoastră în domeniul prevenirii neregulilor și fraudei în perioada 2014-2020?" fld="39" subtotal="count" showDataAs="percentOfTotal" baseField="0" baseItem="0" numFmtId="10"/>
  </dataFields>
  <formats count="19">
    <format dxfId="751">
      <pivotArea dataOnly="0" labelOnly="1" outline="0" axis="axisValues" fieldPosition="0"/>
    </format>
    <format dxfId="750">
      <pivotArea field="39" type="button" dataOnly="0" labelOnly="1" outline="0" axis="axisRow" fieldPosition="0"/>
    </format>
    <format dxfId="749">
      <pivotArea dataOnly="0" labelOnly="1" outline="0" axis="axisValues" fieldPosition="0"/>
    </format>
    <format dxfId="748">
      <pivotArea type="all" dataOnly="0" outline="0" fieldPosition="0"/>
    </format>
    <format dxfId="747">
      <pivotArea outline="0" collapsedLevelsAreSubtotals="1" fieldPosition="0"/>
    </format>
    <format dxfId="746">
      <pivotArea field="39" type="button" dataOnly="0" labelOnly="1" outline="0" axis="axisRow" fieldPosition="0"/>
    </format>
    <format dxfId="745">
      <pivotArea dataOnly="0" labelOnly="1" fieldPosition="0">
        <references count="1">
          <reference field="39" count="0"/>
        </references>
      </pivotArea>
    </format>
    <format dxfId="744">
      <pivotArea dataOnly="0" labelOnly="1" grandRow="1" outline="0" fieldPosition="0"/>
    </format>
    <format dxfId="743">
      <pivotArea dataOnly="0" labelOnly="1" outline="0" axis="axisValues" fieldPosition="0"/>
    </format>
    <format dxfId="742">
      <pivotArea type="all" dataOnly="0" outline="0" fieldPosition="0"/>
    </format>
    <format dxfId="741">
      <pivotArea outline="0" collapsedLevelsAreSubtotals="1" fieldPosition="0"/>
    </format>
    <format dxfId="740">
      <pivotArea field="39" type="button" dataOnly="0" labelOnly="1" outline="0" axis="axisRow" fieldPosition="0"/>
    </format>
    <format dxfId="739">
      <pivotArea dataOnly="0" labelOnly="1" fieldPosition="0">
        <references count="1">
          <reference field="39" count="0"/>
        </references>
      </pivotArea>
    </format>
    <format dxfId="738">
      <pivotArea dataOnly="0" labelOnly="1" grandRow="1" outline="0" fieldPosition="0"/>
    </format>
    <format dxfId="737">
      <pivotArea dataOnly="0" labelOnly="1" outline="0" axis="axisValues" fieldPosition="0"/>
    </format>
    <format dxfId="736">
      <pivotArea grandRow="1" outline="0" collapsedLevelsAreSubtotals="1" fieldPosition="0"/>
    </format>
    <format dxfId="735">
      <pivotArea dataOnly="0" labelOnly="1" grandRow="1" outline="0" fieldPosition="0"/>
    </format>
    <format dxfId="734">
      <pivotArea outline="0" collapsedLevelsAreSubtotals="1" fieldPosition="0"/>
    </format>
    <format dxfId="733">
      <pivotArea collapsedLevelsAreSubtotals="1" fieldPosition="0">
        <references count="1">
          <reference field="39" count="0"/>
        </references>
      </pivotArea>
    </format>
  </formats>
  <chartFormats count="5">
    <chartFormat chart="8" format="171" series="1">
      <pivotArea type="data" outline="0" fieldPosition="0">
        <references count="1">
          <reference field="4294967294" count="1" selected="0">
            <x v="0"/>
          </reference>
        </references>
      </pivotArea>
    </chartFormat>
    <chartFormat chart="8" format="172">
      <pivotArea type="data" outline="0" fieldPosition="0">
        <references count="2">
          <reference field="4294967294" count="1" selected="0">
            <x v="0"/>
          </reference>
          <reference field="39" count="1" selected="0">
            <x v="1"/>
          </reference>
        </references>
      </pivotArea>
    </chartFormat>
    <chartFormat chart="8" format="173">
      <pivotArea type="data" outline="0" fieldPosition="0">
        <references count="2">
          <reference field="4294967294" count="1" selected="0">
            <x v="0"/>
          </reference>
          <reference field="39" count="1" selected="0">
            <x v="2"/>
          </reference>
        </references>
      </pivotArea>
    </chartFormat>
    <chartFormat chart="8" format="174">
      <pivotArea type="data" outline="0" fieldPosition="0">
        <references count="2">
          <reference field="4294967294" count="1" selected="0">
            <x v="0"/>
          </reference>
          <reference field="39" count="1" selected="0">
            <x v="3"/>
          </reference>
        </references>
      </pivotArea>
    </chartFormat>
    <chartFormat chart="8" format="175">
      <pivotArea type="data" outline="0" fieldPosition="0">
        <references count="2">
          <reference field="4294967294" count="1" selected="0">
            <x v="0"/>
          </reference>
          <reference field="39"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10DD197-BE1B-444F-B156-DFEBC95D3635}" name="PivotTable3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79"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26. Vă rugăm să oferiți câteva exemple." axis="axisPage" showAll="0">
      <items count="20">
        <item x="0"/>
        <item x="12"/>
        <item x="15"/>
        <item x="7"/>
        <item x="8"/>
        <item x="3"/>
        <item x="16"/>
        <item x="10"/>
        <item x="4"/>
        <item x="5"/>
        <item x="6"/>
        <item x="14"/>
        <item x="2"/>
        <item x="9"/>
        <item x="1"/>
        <item x="17"/>
        <item x="13"/>
        <item x="11"/>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44" hier="-1"/>
  </pageFields>
  <formats count="2">
    <format dxfId="76">
      <pivotArea field="44" type="button" dataOnly="0" labelOnly="1" outline="0" axis="axisPage" fieldPosition="0"/>
    </format>
    <format dxfId="75">
      <pivotArea dataOnly="0" labelOnly="1" outline="0" fieldPosition="0">
        <references count="1">
          <reference field="4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988F0BE-594E-4B5E-AA19-D9EAAC253AE9}" name="PivotTable10"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2" rowHeaderCaption="Întrebarea 6">
  <location ref="A48:B51" firstHeaderRow="1" firstDataRow="1" firstDataCol="1"/>
  <pivotFields count="75">
    <pivotField numFmtId="22" showAll="0"/>
    <pivotField numFmtId="22"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4">
        <item h="1" x="0"/>
        <item n="i) În foarte mare măsură" x="1"/>
        <item n="ii) În mare măsură"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3">
    <i>
      <x v="1"/>
    </i>
    <i>
      <x v="2"/>
    </i>
    <i t="grand">
      <x/>
    </i>
  </rowItems>
  <colItems count="1">
    <i/>
  </colItems>
  <dataFields count="1">
    <dataField name="Count of 6. În ce măsură îmbunătăţirea competenţelor dumneavoastră în domeniul ajutorului de stat se datorează sesiunilor de instruire la care ați participat în cadrul POAT 2014-2020?" fld="24" subtotal="count" showDataAs="percentOfTotal" baseField="0" baseItem="0" numFmtId="10"/>
  </dataFields>
  <formats count="24">
    <format dxfId="100">
      <pivotArea dataOnly="0" labelOnly="1" outline="0" axis="axisValues" fieldPosition="0"/>
    </format>
    <format dxfId="99">
      <pivotArea field="24" type="button" dataOnly="0" labelOnly="1" outline="0" axis="axisRow" fieldPosition="0"/>
    </format>
    <format dxfId="98">
      <pivotArea field="24" type="button" dataOnly="0" labelOnly="1" outline="0" axis="axisRow" fieldPosition="0"/>
    </format>
    <format dxfId="97">
      <pivotArea dataOnly="0" labelOnly="1" outline="0" axis="axisValues" fieldPosition="0"/>
    </format>
    <format dxfId="96">
      <pivotArea outline="0" fieldPosition="0">
        <references count="1">
          <reference field="4294967294" count="1">
            <x v="0"/>
          </reference>
        </references>
      </pivotArea>
    </format>
    <format dxfId="95">
      <pivotArea type="all" dataOnly="0" outline="0" fieldPosition="0"/>
    </format>
    <format dxfId="94">
      <pivotArea outline="0" collapsedLevelsAreSubtotals="1" fieldPosition="0"/>
    </format>
    <format dxfId="93">
      <pivotArea field="24" type="button" dataOnly="0" labelOnly="1" outline="0" axis="axisRow" fieldPosition="0"/>
    </format>
    <format dxfId="92">
      <pivotArea dataOnly="0" labelOnly="1" fieldPosition="0">
        <references count="1">
          <reference field="24" count="0"/>
        </references>
      </pivotArea>
    </format>
    <format dxfId="91">
      <pivotArea dataOnly="0" labelOnly="1" grandRow="1" outline="0" fieldPosition="0"/>
    </format>
    <format dxfId="90">
      <pivotArea dataOnly="0" labelOnly="1" outline="0" axis="axisValues" fieldPosition="0"/>
    </format>
    <format dxfId="89">
      <pivotArea type="all" dataOnly="0" outline="0" fieldPosition="0"/>
    </format>
    <format dxfId="88">
      <pivotArea outline="0" collapsedLevelsAreSubtotals="1" fieldPosition="0"/>
    </format>
    <format dxfId="87">
      <pivotArea field="24" type="button" dataOnly="0" labelOnly="1" outline="0" axis="axisRow" fieldPosition="0"/>
    </format>
    <format dxfId="86">
      <pivotArea dataOnly="0" labelOnly="1" fieldPosition="0">
        <references count="1">
          <reference field="24" count="0"/>
        </references>
      </pivotArea>
    </format>
    <format dxfId="85">
      <pivotArea dataOnly="0" labelOnly="1" grandRow="1" outline="0" fieldPosition="0"/>
    </format>
    <format dxfId="84">
      <pivotArea dataOnly="0" labelOnly="1" outline="0" axis="axisValues" fieldPosition="0"/>
    </format>
    <format dxfId="83">
      <pivotArea outline="0" collapsedLevelsAreSubtotals="1" fieldPosition="0"/>
    </format>
    <format dxfId="82">
      <pivotArea grandRow="1" outline="0" collapsedLevelsAreSubtotals="1" fieldPosition="0"/>
    </format>
    <format dxfId="81">
      <pivotArea dataOnly="0" labelOnly="1" grandRow="1" outline="0" fieldPosition="0"/>
    </format>
    <format dxfId="80">
      <pivotArea field="24" type="button" dataOnly="0" labelOnly="1" outline="0" axis="axisRow" fieldPosition="0"/>
    </format>
    <format dxfId="79">
      <pivotArea dataOnly="0" labelOnly="1" outline="0" axis="axisValues" fieldPosition="0"/>
    </format>
    <format dxfId="78">
      <pivotArea dataOnly="0" fieldPosition="0">
        <references count="1">
          <reference field="24" count="1">
            <x v="1"/>
          </reference>
        </references>
      </pivotArea>
    </format>
    <format dxfId="77">
      <pivotArea collapsedLevelsAreSubtotals="1" fieldPosition="0">
        <references count="1">
          <reference field="24" count="0"/>
        </references>
      </pivotArea>
    </format>
  </formats>
  <chartFormats count="3">
    <chartFormat chart="0" format="33" series="1">
      <pivotArea type="data" outline="0" fieldPosition="0">
        <references count="1">
          <reference field="4294967294" count="1" selected="0">
            <x v="0"/>
          </reference>
        </references>
      </pivotArea>
    </chartFormat>
    <chartFormat chart="0" format="34">
      <pivotArea type="data" outline="0" fieldPosition="0">
        <references count="2">
          <reference field="4294967294" count="1" selected="0">
            <x v="0"/>
          </reference>
          <reference field="24" count="1" selected="0">
            <x v="1"/>
          </reference>
        </references>
      </pivotArea>
    </chartFormat>
    <chartFormat chart="0" format="35">
      <pivotArea type="data" outline="0" fieldPosition="0">
        <references count="2">
          <reference field="4294967294" count="1" selected="0">
            <x v="0"/>
          </reference>
          <reference field="2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3B64128-1E90-48E1-878A-5F049161F6BD}" name="PivotTable3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rowHeaderCaption="Întrebarea 27">
  <location ref="A179:B184"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0"/>
        <item n="i) În foarte mare măsură" x="1"/>
        <item n="ii) În mare măsură" x="3"/>
        <item n="iii) În mică măsură" x="2"/>
        <item n="iv) Nu știu / Nu răspund"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5">
    <i>
      <x v="1"/>
    </i>
    <i>
      <x v="2"/>
    </i>
    <i>
      <x v="3"/>
    </i>
    <i>
      <x v="4"/>
    </i>
    <i t="grand">
      <x/>
    </i>
  </rowItems>
  <colItems count="1">
    <i/>
  </colItems>
  <dataFields count="1">
    <dataField name="Count of 27. În ce măsură îmbunătăţirea competențelor dumneavoastră în ce privește elaborarea cererilor de finanțare și de rambursare, respectiv a rapoartelor de progres se datorează sesiunilor de instruire la care a participat în cadrul POAT 2014-2020?" fld="45" subtotal="count" showDataAs="percentOfTotal" baseField="0" baseItem="0" numFmtId="164"/>
  </dataFields>
  <formats count="19">
    <format dxfId="119">
      <pivotArea dataOnly="0" labelOnly="1" outline="0" axis="axisValues" fieldPosition="0"/>
    </format>
    <format dxfId="118">
      <pivotArea outline="0" fieldPosition="0">
        <references count="1">
          <reference field="4294967294" count="1">
            <x v="0"/>
          </reference>
        </references>
      </pivotArea>
    </format>
    <format dxfId="117">
      <pivotArea field="45" type="button" dataOnly="0" labelOnly="1" outline="0" axis="axisRow" fieldPosition="0"/>
    </format>
    <format dxfId="116">
      <pivotArea dataOnly="0" labelOnly="1" outline="0" axis="axisValues" fieldPosition="0"/>
    </format>
    <format dxfId="115">
      <pivotArea field="45" type="button" dataOnly="0" labelOnly="1" outline="0" axis="axisRow" fieldPosition="0"/>
    </format>
    <format dxfId="114">
      <pivotArea dataOnly="0" labelOnly="1" outline="0" axis="axisValues" fieldPosition="0"/>
    </format>
    <format dxfId="113">
      <pivotArea field="45" type="button" dataOnly="0" labelOnly="1" outline="0" axis="axisRow" fieldPosition="0"/>
    </format>
    <format dxfId="112">
      <pivotArea dataOnly="0" labelOnly="1" outline="0" axis="axisValues" fieldPosition="0"/>
    </format>
    <format dxfId="111">
      <pivotArea outline="0" collapsedLevelsAreSubtotals="1" fieldPosition="0"/>
    </format>
    <format dxfId="110">
      <pivotArea outline="0" collapsedLevelsAreSubtotals="1" fieldPosition="0"/>
    </format>
    <format dxfId="109">
      <pivotArea outline="0" collapsedLevelsAreSubtotals="1" fieldPosition="0"/>
    </format>
    <format dxfId="108">
      <pivotArea dataOnly="0" labelOnly="1" fieldPosition="0">
        <references count="1">
          <reference field="45" count="0"/>
        </references>
      </pivotArea>
    </format>
    <format dxfId="107">
      <pivotArea dataOnly="0" labelOnly="1" grandRow="1" outline="0" fieldPosition="0"/>
    </format>
    <format dxfId="106">
      <pivotArea dataOnly="0" labelOnly="1" fieldPosition="0">
        <references count="1">
          <reference field="45" count="0"/>
        </references>
      </pivotArea>
    </format>
    <format dxfId="105">
      <pivotArea dataOnly="0" labelOnly="1" grandRow="1" outline="0" fieldPosition="0"/>
    </format>
    <format dxfId="104">
      <pivotArea grandRow="1" outline="0" collapsedLevelsAreSubtotals="1" fieldPosition="0"/>
    </format>
    <format dxfId="103">
      <pivotArea dataOnly="0" labelOnly="1" grandRow="1" outline="0" fieldPosition="0"/>
    </format>
    <format dxfId="102">
      <pivotArea outline="0" collapsedLevelsAreSubtotals="1" fieldPosition="0"/>
    </format>
    <format dxfId="101">
      <pivotArea dataOnly="0" labelOnly="1" outline="0" axis="axisValues" fieldPosition="0"/>
    </format>
  </formats>
  <chartFormats count="5">
    <chartFormat chart="3" format="213" series="1">
      <pivotArea type="data" outline="0" fieldPosition="0">
        <references count="1">
          <reference field="4294967294" count="1" selected="0">
            <x v="0"/>
          </reference>
        </references>
      </pivotArea>
    </chartFormat>
    <chartFormat chart="3" format="214">
      <pivotArea type="data" outline="0" fieldPosition="0">
        <references count="2">
          <reference field="4294967294" count="1" selected="0">
            <x v="0"/>
          </reference>
          <reference field="45" count="1" selected="0">
            <x v="1"/>
          </reference>
        </references>
      </pivotArea>
    </chartFormat>
    <chartFormat chart="3" format="215">
      <pivotArea type="data" outline="0" fieldPosition="0">
        <references count="2">
          <reference field="4294967294" count="1" selected="0">
            <x v="0"/>
          </reference>
          <reference field="45" count="1" selected="0">
            <x v="2"/>
          </reference>
        </references>
      </pivotArea>
    </chartFormat>
    <chartFormat chart="3" format="216">
      <pivotArea type="data" outline="0" fieldPosition="0">
        <references count="2">
          <reference field="4294967294" count="1" selected="0">
            <x v="0"/>
          </reference>
          <reference field="45" count="1" selected="0">
            <x v="3"/>
          </reference>
        </references>
      </pivotArea>
    </chartFormat>
    <chartFormat chart="3" format="217">
      <pivotArea type="data" outline="0" fieldPosition="0">
        <references count="2">
          <reference field="4294967294" count="1" selected="0">
            <x v="0"/>
          </reference>
          <reference field="4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946FAF2-BC33-4CD8-91BC-A2E700BD797E}" name="PivotTable5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58" firstHeaderRow="0" firstDataRow="0" firstDataCol="0" rowPageCount="1" colPageCount="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Întrebarea 43. Vă rugăm să oferiți câteva exemple."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61" hier="-1"/>
  </pageFields>
  <formats count="1">
    <format dxfId="120">
      <pivotArea field="6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rinterSettings" Target="../printerSettings/printerSettings2.bin"/><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41" Type="http://schemas.openxmlformats.org/officeDocument/2006/relationships/pivotTable" Target="../pivotTables/pivotTable41.xml"/><Relationship Id="rId54" Type="http://schemas.openxmlformats.org/officeDocument/2006/relationships/pivotTable" Target="../pivotTables/pivotTable54.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drawing" Target="../drawings/drawing1.xml"/><Relationship Id="rId8" Type="http://schemas.openxmlformats.org/officeDocument/2006/relationships/pivotTable" Target="../pivotTables/pivotTable8.xml"/><Relationship Id="rId51" Type="http://schemas.openxmlformats.org/officeDocument/2006/relationships/pivotTable" Target="../pivotTables/pivotTable51.xml"/><Relationship Id="rId3" Type="http://schemas.openxmlformats.org/officeDocument/2006/relationships/pivotTable" Target="../pivotTables/pivotTable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27"/>
  <sheetViews>
    <sheetView zoomScaleNormal="100" workbookViewId="0">
      <pane ySplit="2" topLeftCell="A3" activePane="bottomLeft" state="frozen"/>
      <selection pane="bottomLeft" activeCell="H16" sqref="H16"/>
    </sheetView>
  </sheetViews>
  <sheetFormatPr defaultColWidth="13.5546875" defaultRowHeight="15.05" x14ac:dyDescent="0.3"/>
  <cols>
    <col min="1" max="16384" width="13.5546875" style="73"/>
  </cols>
  <sheetData>
    <row r="1" spans="1:66" x14ac:dyDescent="0.3">
      <c r="A1" s="75" t="s">
        <v>0</v>
      </c>
      <c r="B1" s="75" t="s">
        <v>1</v>
      </c>
      <c r="C1" s="75" t="s">
        <v>2</v>
      </c>
      <c r="D1" s="75" t="s">
        <v>3</v>
      </c>
      <c r="E1" s="75" t="s">
        <v>4</v>
      </c>
      <c r="F1" s="75" t="s">
        <v>5</v>
      </c>
      <c r="G1" s="75" t="s">
        <v>6</v>
      </c>
      <c r="H1" s="75" t="s">
        <v>7</v>
      </c>
      <c r="I1" s="75" t="s">
        <v>8</v>
      </c>
      <c r="J1" s="75" t="s">
        <v>9</v>
      </c>
      <c r="K1" s="75" t="s">
        <v>10</v>
      </c>
      <c r="L1" s="75" t="s">
        <v>11</v>
      </c>
      <c r="M1" s="75" t="s">
        <v>12</v>
      </c>
      <c r="N1" s="75" t="s">
        <v>13</v>
      </c>
      <c r="O1" s="75" t="s">
        <v>14</v>
      </c>
      <c r="P1" s="75" t="s">
        <v>15</v>
      </c>
      <c r="Q1" s="75" t="s">
        <v>16</v>
      </c>
      <c r="R1" s="75" t="s">
        <v>17</v>
      </c>
      <c r="S1" s="75" t="s">
        <v>18</v>
      </c>
      <c r="T1" s="75" t="s">
        <v>19</v>
      </c>
      <c r="U1" s="75" t="s">
        <v>20</v>
      </c>
      <c r="V1" s="75" t="s">
        <v>21</v>
      </c>
      <c r="W1" s="75" t="s">
        <v>22</v>
      </c>
      <c r="X1" s="75" t="s">
        <v>23</v>
      </c>
      <c r="Y1" s="75" t="s">
        <v>24</v>
      </c>
      <c r="Z1" s="75" t="s">
        <v>25</v>
      </c>
      <c r="AA1" s="75" t="s">
        <v>26</v>
      </c>
      <c r="AB1" s="75" t="s">
        <v>27</v>
      </c>
      <c r="AC1" s="75" t="s">
        <v>28</v>
      </c>
      <c r="AD1" s="75" t="s">
        <v>29</v>
      </c>
      <c r="AE1" s="75" t="s">
        <v>30</v>
      </c>
      <c r="AF1" s="75" t="s">
        <v>31</v>
      </c>
      <c r="AG1" s="75" t="s">
        <v>32</v>
      </c>
      <c r="AH1" s="75" t="s">
        <v>33</v>
      </c>
      <c r="AI1" s="75" t="s">
        <v>34</v>
      </c>
      <c r="AJ1" s="75" t="s">
        <v>35</v>
      </c>
      <c r="AK1" s="75" t="s">
        <v>36</v>
      </c>
      <c r="AL1" s="75" t="s">
        <v>37</v>
      </c>
      <c r="AM1" s="75" t="s">
        <v>38</v>
      </c>
      <c r="AN1" s="75" t="s">
        <v>39</v>
      </c>
      <c r="AO1" s="75" t="s">
        <v>40</v>
      </c>
      <c r="AP1" s="75" t="s">
        <v>41</v>
      </c>
      <c r="AQ1" s="75" t="s">
        <v>42</v>
      </c>
      <c r="AR1" s="75" t="s">
        <v>43</v>
      </c>
      <c r="AS1" s="75" t="s">
        <v>44</v>
      </c>
      <c r="AT1" s="75" t="s">
        <v>45</v>
      </c>
      <c r="AU1" s="75" t="s">
        <v>46</v>
      </c>
      <c r="AV1" s="75" t="s">
        <v>47</v>
      </c>
      <c r="AW1" s="75" t="s">
        <v>48</v>
      </c>
      <c r="AX1" s="75" t="s">
        <v>49</v>
      </c>
      <c r="AY1" s="75" t="s">
        <v>50</v>
      </c>
      <c r="AZ1" s="75" t="s">
        <v>51</v>
      </c>
      <c r="BA1" s="75" t="s">
        <v>52</v>
      </c>
      <c r="BB1" s="75" t="s">
        <v>53</v>
      </c>
      <c r="BC1" s="75" t="s">
        <v>54</v>
      </c>
      <c r="BD1" s="75" t="s">
        <v>55</v>
      </c>
      <c r="BE1" s="75" t="s">
        <v>56</v>
      </c>
      <c r="BF1" s="75" t="s">
        <v>57</v>
      </c>
      <c r="BG1" s="75" t="s">
        <v>57</v>
      </c>
      <c r="BH1" s="75" t="s">
        <v>58</v>
      </c>
      <c r="BI1" s="75" t="s">
        <v>59</v>
      </c>
      <c r="BJ1" s="75" t="s">
        <v>60</v>
      </c>
      <c r="BK1" s="75" t="s">
        <v>61</v>
      </c>
      <c r="BL1" s="75" t="s">
        <v>62</v>
      </c>
      <c r="BM1" s="75" t="s">
        <v>63</v>
      </c>
      <c r="BN1" s="75" t="s">
        <v>64</v>
      </c>
    </row>
    <row r="2" spans="1:66" ht="15.65" customHeight="1" x14ac:dyDescent="0.3">
      <c r="A2" s="75" t="s">
        <v>65</v>
      </c>
      <c r="B2" s="75" t="s">
        <v>66</v>
      </c>
      <c r="C2" s="75" t="s">
        <v>2</v>
      </c>
      <c r="D2" s="75" t="s">
        <v>3</v>
      </c>
      <c r="E2" s="75" t="s">
        <v>4</v>
      </c>
      <c r="F2" s="75" t="s">
        <v>67</v>
      </c>
      <c r="G2" s="75" t="s">
        <v>68</v>
      </c>
      <c r="H2" s="75" t="s">
        <v>69</v>
      </c>
      <c r="I2" s="75" t="s">
        <v>70</v>
      </c>
      <c r="J2" s="75" t="s">
        <v>71</v>
      </c>
      <c r="K2" s="75" t="s">
        <v>72</v>
      </c>
      <c r="L2" s="75" t="s">
        <v>73</v>
      </c>
      <c r="M2" s="75" t="s">
        <v>74</v>
      </c>
      <c r="N2" s="75" t="s">
        <v>75</v>
      </c>
      <c r="O2" s="75" t="s">
        <v>76</v>
      </c>
      <c r="P2" s="75" t="s">
        <v>77</v>
      </c>
      <c r="Q2" s="75" t="s">
        <v>78</v>
      </c>
      <c r="R2" s="75" t="s">
        <v>79</v>
      </c>
      <c r="S2" s="75" t="s">
        <v>80</v>
      </c>
      <c r="T2" s="75" t="s">
        <v>81</v>
      </c>
      <c r="U2" s="75" t="s">
        <v>82</v>
      </c>
      <c r="V2" s="75" t="s">
        <v>83</v>
      </c>
      <c r="W2" s="75" t="s">
        <v>84</v>
      </c>
      <c r="X2" s="75" t="s">
        <v>85</v>
      </c>
      <c r="Y2" s="75" t="s">
        <v>86</v>
      </c>
      <c r="Z2" s="75" t="s">
        <v>87</v>
      </c>
      <c r="AA2" s="75" t="s">
        <v>88</v>
      </c>
      <c r="AB2" s="75" t="s">
        <v>89</v>
      </c>
      <c r="AC2" s="75" t="s">
        <v>90</v>
      </c>
      <c r="AD2" s="75" t="s">
        <v>91</v>
      </c>
      <c r="AE2" s="75" t="s">
        <v>92</v>
      </c>
      <c r="AF2" s="75" t="s">
        <v>93</v>
      </c>
      <c r="AG2" s="75" t="s">
        <v>94</v>
      </c>
      <c r="AH2" s="75" t="s">
        <v>95</v>
      </c>
      <c r="AI2" s="75" t="s">
        <v>96</v>
      </c>
      <c r="AJ2" s="75" t="s">
        <v>97</v>
      </c>
      <c r="AK2" s="75" t="s">
        <v>98</v>
      </c>
      <c r="AL2" s="75" t="s">
        <v>99</v>
      </c>
      <c r="AM2" s="75" t="s">
        <v>100</v>
      </c>
      <c r="AN2" s="75" t="s">
        <v>101</v>
      </c>
      <c r="AO2" s="75" t="s">
        <v>102</v>
      </c>
      <c r="AP2" s="75" t="s">
        <v>103</v>
      </c>
      <c r="AQ2" s="75" t="s">
        <v>104</v>
      </c>
      <c r="AR2" s="75" t="s">
        <v>105</v>
      </c>
      <c r="AS2" s="75" t="s">
        <v>106</v>
      </c>
      <c r="AT2" s="75" t="s">
        <v>107</v>
      </c>
      <c r="AU2" s="75" t="s">
        <v>108</v>
      </c>
      <c r="AV2" s="75" t="s">
        <v>109</v>
      </c>
      <c r="AW2" s="75" t="s">
        <v>110</v>
      </c>
      <c r="AX2" s="75" t="s">
        <v>111</v>
      </c>
      <c r="AY2" s="75" t="s">
        <v>112</v>
      </c>
      <c r="AZ2" s="75" t="s">
        <v>113</v>
      </c>
      <c r="BA2" s="75" t="s">
        <v>114</v>
      </c>
      <c r="BB2" s="75" t="s">
        <v>115</v>
      </c>
      <c r="BC2" s="75" t="s">
        <v>116</v>
      </c>
      <c r="BD2" s="75" t="s">
        <v>117</v>
      </c>
      <c r="BE2" s="75" t="s">
        <v>118</v>
      </c>
      <c r="BF2" s="75" t="s">
        <v>119</v>
      </c>
      <c r="BG2" s="75" t="s">
        <v>120</v>
      </c>
      <c r="BH2" s="75" t="s">
        <v>121</v>
      </c>
      <c r="BI2" s="75" t="s">
        <v>122</v>
      </c>
      <c r="BJ2" s="75" t="s">
        <v>123</v>
      </c>
      <c r="BK2" s="75" t="s">
        <v>124</v>
      </c>
      <c r="BL2" s="75" t="s">
        <v>125</v>
      </c>
      <c r="BM2" s="75" t="s">
        <v>126</v>
      </c>
      <c r="BN2" s="75" t="s">
        <v>127</v>
      </c>
    </row>
    <row r="3" spans="1:66" ht="12.7" customHeight="1" x14ac:dyDescent="0.3">
      <c r="A3" s="72">
        <v>44251.26121527778</v>
      </c>
      <c r="B3" s="72">
        <v>44251.262615740743</v>
      </c>
      <c r="C3" s="73">
        <v>100</v>
      </c>
      <c r="D3" s="73">
        <v>121</v>
      </c>
      <c r="E3" s="74" t="s">
        <v>128</v>
      </c>
      <c r="F3" s="72">
        <v>44251.26263474537</v>
      </c>
      <c r="G3" s="74" t="s">
        <v>130</v>
      </c>
      <c r="H3" s="74" t="s">
        <v>131</v>
      </c>
      <c r="I3" s="74" t="s">
        <v>132</v>
      </c>
      <c r="J3" s="74" t="s">
        <v>129</v>
      </c>
      <c r="K3" s="74" t="s">
        <v>133</v>
      </c>
      <c r="L3" s="74" t="s">
        <v>129</v>
      </c>
      <c r="M3" s="74" t="s">
        <v>129</v>
      </c>
      <c r="N3" s="74" t="s">
        <v>129</v>
      </c>
      <c r="O3" s="74" t="s">
        <v>129</v>
      </c>
      <c r="P3" s="74" t="s">
        <v>129</v>
      </c>
      <c r="Q3" s="74" t="s">
        <v>129</v>
      </c>
      <c r="R3" s="74" t="s">
        <v>129</v>
      </c>
      <c r="S3" s="74" t="s">
        <v>129</v>
      </c>
      <c r="T3" s="74" t="s">
        <v>129</v>
      </c>
      <c r="U3" s="74" t="s">
        <v>129</v>
      </c>
      <c r="V3" s="74" t="s">
        <v>129</v>
      </c>
      <c r="W3" s="74" t="s">
        <v>129</v>
      </c>
      <c r="X3" s="74" t="s">
        <v>129</v>
      </c>
      <c r="Y3" s="74" t="s">
        <v>129</v>
      </c>
      <c r="Z3" s="74" t="s">
        <v>129</v>
      </c>
      <c r="AA3" s="74" t="s">
        <v>129</v>
      </c>
      <c r="AB3" s="74" t="s">
        <v>129</v>
      </c>
      <c r="AC3" s="74" t="s">
        <v>129</v>
      </c>
      <c r="AD3" s="74" t="s">
        <v>129</v>
      </c>
      <c r="AE3" s="74" t="s">
        <v>129</v>
      </c>
      <c r="AF3" s="74" t="s">
        <v>129</v>
      </c>
      <c r="AG3" s="74" t="s">
        <v>129</v>
      </c>
      <c r="AH3" s="74" t="s">
        <v>129</v>
      </c>
      <c r="AI3" s="74" t="s">
        <v>129</v>
      </c>
      <c r="AJ3" s="74" t="s">
        <v>129</v>
      </c>
      <c r="AK3" s="74" t="s">
        <v>129</v>
      </c>
      <c r="AL3" s="74" t="s">
        <v>129</v>
      </c>
      <c r="AM3" s="74" t="s">
        <v>129</v>
      </c>
      <c r="AN3" s="74" t="s">
        <v>129</v>
      </c>
      <c r="AO3" s="74" t="s">
        <v>129</v>
      </c>
      <c r="AP3" s="74" t="s">
        <v>129</v>
      </c>
      <c r="AQ3" s="74" t="s">
        <v>129</v>
      </c>
      <c r="AR3" s="74" t="s">
        <v>129</v>
      </c>
      <c r="AS3" s="74" t="s">
        <v>129</v>
      </c>
      <c r="AT3" s="74" t="s">
        <v>129</v>
      </c>
      <c r="AU3" s="74" t="s">
        <v>129</v>
      </c>
      <c r="AV3" s="74" t="s">
        <v>129</v>
      </c>
      <c r="AW3" s="74" t="s">
        <v>129</v>
      </c>
      <c r="AX3" s="74" t="s">
        <v>129</v>
      </c>
      <c r="AY3" s="74" t="s">
        <v>129</v>
      </c>
      <c r="AZ3" s="74" t="s">
        <v>129</v>
      </c>
      <c r="BA3" s="74" t="s">
        <v>129</v>
      </c>
      <c r="BB3" s="74" t="s">
        <v>129</v>
      </c>
      <c r="BC3" s="74" t="s">
        <v>129</v>
      </c>
      <c r="BD3" s="74" t="s">
        <v>129</v>
      </c>
      <c r="BE3" s="74" t="s">
        <v>129</v>
      </c>
      <c r="BF3" s="74" t="s">
        <v>129</v>
      </c>
      <c r="BG3" s="74" t="s">
        <v>129</v>
      </c>
      <c r="BH3" s="74" t="s">
        <v>129</v>
      </c>
      <c r="BI3" s="74" t="s">
        <v>129</v>
      </c>
      <c r="BJ3" s="74" t="s">
        <v>129</v>
      </c>
      <c r="BK3" s="74" t="s">
        <v>129</v>
      </c>
      <c r="BL3" s="74" t="s">
        <v>129</v>
      </c>
      <c r="BM3" s="74" t="s">
        <v>129</v>
      </c>
      <c r="BN3" s="74" t="s">
        <v>129</v>
      </c>
    </row>
    <row r="4" spans="1:66" x14ac:dyDescent="0.3">
      <c r="A4" s="72">
        <v>44251.262465277781</v>
      </c>
      <c r="B4" s="72">
        <v>44251.262916666667</v>
      </c>
      <c r="C4" s="73">
        <v>100</v>
      </c>
      <c r="D4" s="73">
        <v>39</v>
      </c>
      <c r="E4" s="74" t="s">
        <v>128</v>
      </c>
      <c r="F4" s="72">
        <v>44251.262931921294</v>
      </c>
      <c r="G4" s="74" t="s">
        <v>130</v>
      </c>
      <c r="H4" s="74" t="s">
        <v>131</v>
      </c>
      <c r="I4" s="74" t="s">
        <v>132</v>
      </c>
      <c r="J4" s="74" t="s">
        <v>129</v>
      </c>
      <c r="K4" s="74" t="s">
        <v>134</v>
      </c>
      <c r="L4" s="74" t="s">
        <v>129</v>
      </c>
      <c r="M4" s="74" t="s">
        <v>129</v>
      </c>
      <c r="N4" s="74" t="s">
        <v>129</v>
      </c>
      <c r="O4" s="74" t="s">
        <v>129</v>
      </c>
      <c r="P4" s="74" t="s">
        <v>129</v>
      </c>
      <c r="Q4" s="74" t="s">
        <v>129</v>
      </c>
      <c r="R4" s="74" t="s">
        <v>129</v>
      </c>
      <c r="S4" s="74" t="s">
        <v>129</v>
      </c>
      <c r="T4" s="74" t="s">
        <v>129</v>
      </c>
      <c r="U4" s="74" t="s">
        <v>129</v>
      </c>
      <c r="V4" s="74" t="s">
        <v>129</v>
      </c>
      <c r="W4" s="74" t="s">
        <v>129</v>
      </c>
      <c r="X4" s="74" t="s">
        <v>129</v>
      </c>
      <c r="Y4" s="74" t="s">
        <v>129</v>
      </c>
      <c r="Z4" s="74" t="s">
        <v>129</v>
      </c>
      <c r="AA4" s="74" t="s">
        <v>129</v>
      </c>
      <c r="AB4" s="74" t="s">
        <v>129</v>
      </c>
      <c r="AC4" s="74" t="s">
        <v>129</v>
      </c>
      <c r="AD4" s="74" t="s">
        <v>129</v>
      </c>
      <c r="AE4" s="74" t="s">
        <v>129</v>
      </c>
      <c r="AF4" s="74" t="s">
        <v>129</v>
      </c>
      <c r="AG4" s="74" t="s">
        <v>129</v>
      </c>
      <c r="AH4" s="74" t="s">
        <v>129</v>
      </c>
      <c r="AI4" s="74" t="s">
        <v>129</v>
      </c>
      <c r="AJ4" s="74" t="s">
        <v>129</v>
      </c>
      <c r="AK4" s="74" t="s">
        <v>129</v>
      </c>
      <c r="AL4" s="74" t="s">
        <v>129</v>
      </c>
      <c r="AM4" s="74" t="s">
        <v>129</v>
      </c>
      <c r="AN4" s="74" t="s">
        <v>129</v>
      </c>
      <c r="AO4" s="74" t="s">
        <v>129</v>
      </c>
      <c r="AP4" s="74" t="s">
        <v>129</v>
      </c>
      <c r="AQ4" s="74" t="s">
        <v>129</v>
      </c>
      <c r="AR4" s="74" t="s">
        <v>129</v>
      </c>
      <c r="AS4" s="74" t="s">
        <v>129</v>
      </c>
      <c r="AT4" s="74" t="s">
        <v>129</v>
      </c>
      <c r="AU4" s="74" t="s">
        <v>129</v>
      </c>
      <c r="AV4" s="74" t="s">
        <v>129</v>
      </c>
      <c r="AW4" s="74" t="s">
        <v>129</v>
      </c>
      <c r="AX4" s="74" t="s">
        <v>129</v>
      </c>
      <c r="AY4" s="74" t="s">
        <v>129</v>
      </c>
      <c r="AZ4" s="74" t="s">
        <v>129</v>
      </c>
      <c r="BA4" s="74" t="s">
        <v>129</v>
      </c>
      <c r="BB4" s="74" t="s">
        <v>129</v>
      </c>
      <c r="BC4" s="74" t="s">
        <v>129</v>
      </c>
      <c r="BD4" s="74" t="s">
        <v>129</v>
      </c>
      <c r="BE4" s="74" t="s">
        <v>129</v>
      </c>
      <c r="BF4" s="74" t="s">
        <v>129</v>
      </c>
      <c r="BG4" s="74" t="s">
        <v>129</v>
      </c>
      <c r="BH4" s="74" t="s">
        <v>129</v>
      </c>
      <c r="BI4" s="74" t="s">
        <v>129</v>
      </c>
      <c r="BJ4" s="74" t="s">
        <v>129</v>
      </c>
      <c r="BK4" s="74" t="s">
        <v>129</v>
      </c>
      <c r="BL4" s="74" t="s">
        <v>129</v>
      </c>
      <c r="BM4" s="74" t="s">
        <v>129</v>
      </c>
      <c r="BN4" s="74" t="s">
        <v>129</v>
      </c>
    </row>
    <row r="5" spans="1:66" x14ac:dyDescent="0.3">
      <c r="A5" s="72">
        <v>44251.264027777775</v>
      </c>
      <c r="B5" s="72">
        <v>44251.264467592591</v>
      </c>
      <c r="C5" s="73">
        <v>100</v>
      </c>
      <c r="D5" s="73">
        <v>37</v>
      </c>
      <c r="E5" s="74" t="s">
        <v>128</v>
      </c>
      <c r="F5" s="72">
        <v>44251.264482210645</v>
      </c>
      <c r="G5" s="74" t="s">
        <v>130</v>
      </c>
      <c r="H5" s="74" t="s">
        <v>131</v>
      </c>
      <c r="I5" s="74" t="s">
        <v>132</v>
      </c>
      <c r="J5" s="74" t="s">
        <v>129</v>
      </c>
      <c r="K5" s="74" t="s">
        <v>133</v>
      </c>
      <c r="L5" s="74" t="s">
        <v>129</v>
      </c>
      <c r="M5" s="74" t="s">
        <v>129</v>
      </c>
      <c r="N5" s="74" t="s">
        <v>129</v>
      </c>
      <c r="O5" s="74" t="s">
        <v>129</v>
      </c>
      <c r="P5" s="74" t="s">
        <v>129</v>
      </c>
      <c r="Q5" s="74" t="s">
        <v>129</v>
      </c>
      <c r="R5" s="74" t="s">
        <v>129</v>
      </c>
      <c r="S5" s="74" t="s">
        <v>129</v>
      </c>
      <c r="T5" s="74" t="s">
        <v>129</v>
      </c>
      <c r="U5" s="74" t="s">
        <v>129</v>
      </c>
      <c r="V5" s="74" t="s">
        <v>129</v>
      </c>
      <c r="W5" s="74" t="s">
        <v>129</v>
      </c>
      <c r="X5" s="74" t="s">
        <v>129</v>
      </c>
      <c r="Y5" s="74" t="s">
        <v>129</v>
      </c>
      <c r="Z5" s="74" t="s">
        <v>129</v>
      </c>
      <c r="AA5" s="74" t="s">
        <v>129</v>
      </c>
      <c r="AB5" s="74" t="s">
        <v>129</v>
      </c>
      <c r="AC5" s="74" t="s">
        <v>129</v>
      </c>
      <c r="AD5" s="74" t="s">
        <v>129</v>
      </c>
      <c r="AE5" s="74" t="s">
        <v>129</v>
      </c>
      <c r="AF5" s="74" t="s">
        <v>129</v>
      </c>
      <c r="AG5" s="74" t="s">
        <v>129</v>
      </c>
      <c r="AH5" s="74" t="s">
        <v>129</v>
      </c>
      <c r="AI5" s="74" t="s">
        <v>129</v>
      </c>
      <c r="AJ5" s="74" t="s">
        <v>129</v>
      </c>
      <c r="AK5" s="74" t="s">
        <v>129</v>
      </c>
      <c r="AL5" s="74" t="s">
        <v>129</v>
      </c>
      <c r="AM5" s="74" t="s">
        <v>129</v>
      </c>
      <c r="AN5" s="74" t="s">
        <v>129</v>
      </c>
      <c r="AO5" s="74" t="s">
        <v>129</v>
      </c>
      <c r="AP5" s="74" t="s">
        <v>129</v>
      </c>
      <c r="AQ5" s="74" t="s">
        <v>129</v>
      </c>
      <c r="AR5" s="74" t="s">
        <v>129</v>
      </c>
      <c r="AS5" s="74" t="s">
        <v>129</v>
      </c>
      <c r="AT5" s="74" t="s">
        <v>129</v>
      </c>
      <c r="AU5" s="74" t="s">
        <v>129</v>
      </c>
      <c r="AV5" s="74" t="s">
        <v>129</v>
      </c>
      <c r="AW5" s="74" t="s">
        <v>129</v>
      </c>
      <c r="AX5" s="74" t="s">
        <v>129</v>
      </c>
      <c r="AY5" s="74" t="s">
        <v>129</v>
      </c>
      <c r="AZ5" s="74" t="s">
        <v>129</v>
      </c>
      <c r="BA5" s="74" t="s">
        <v>129</v>
      </c>
      <c r="BB5" s="74" t="s">
        <v>129</v>
      </c>
      <c r="BC5" s="74" t="s">
        <v>129</v>
      </c>
      <c r="BD5" s="74" t="s">
        <v>129</v>
      </c>
      <c r="BE5" s="74" t="s">
        <v>129</v>
      </c>
      <c r="BF5" s="74" t="s">
        <v>129</v>
      </c>
      <c r="BG5" s="74" t="s">
        <v>129</v>
      </c>
      <c r="BH5" s="74" t="s">
        <v>129</v>
      </c>
      <c r="BI5" s="74" t="s">
        <v>129</v>
      </c>
      <c r="BJ5" s="74" t="s">
        <v>129</v>
      </c>
      <c r="BK5" s="74" t="s">
        <v>129</v>
      </c>
      <c r="BL5" s="74" t="s">
        <v>129</v>
      </c>
      <c r="BM5" s="74" t="s">
        <v>129</v>
      </c>
      <c r="BN5" s="74" t="s">
        <v>129</v>
      </c>
    </row>
    <row r="6" spans="1:66" x14ac:dyDescent="0.3">
      <c r="A6" s="72">
        <v>44251.26489583333</v>
      </c>
      <c r="B6" s="72">
        <v>44251.266527777778</v>
      </c>
      <c r="C6" s="73">
        <v>100</v>
      </c>
      <c r="D6" s="73">
        <v>140</v>
      </c>
      <c r="E6" s="74" t="s">
        <v>128</v>
      </c>
      <c r="F6" s="72">
        <v>44251.266547627318</v>
      </c>
      <c r="G6" s="74" t="s">
        <v>130</v>
      </c>
      <c r="H6" s="74" t="s">
        <v>131</v>
      </c>
      <c r="I6" s="74" t="s">
        <v>132</v>
      </c>
      <c r="J6" s="74" t="s">
        <v>129</v>
      </c>
      <c r="K6" s="74" t="s">
        <v>135</v>
      </c>
      <c r="L6" s="74" t="s">
        <v>136</v>
      </c>
      <c r="M6" s="74" t="s">
        <v>137</v>
      </c>
      <c r="N6" s="74" t="s">
        <v>129</v>
      </c>
      <c r="O6" s="74" t="s">
        <v>129</v>
      </c>
      <c r="P6" s="74" t="s">
        <v>129</v>
      </c>
      <c r="Q6" s="74" t="s">
        <v>129</v>
      </c>
      <c r="R6" s="74" t="s">
        <v>129</v>
      </c>
      <c r="S6" s="74" t="s">
        <v>129</v>
      </c>
      <c r="T6" s="74" t="s">
        <v>129</v>
      </c>
      <c r="U6" s="74" t="s">
        <v>129</v>
      </c>
      <c r="V6" s="74" t="s">
        <v>129</v>
      </c>
      <c r="W6" s="74" t="s">
        <v>129</v>
      </c>
      <c r="X6" s="74" t="s">
        <v>129</v>
      </c>
      <c r="Y6" s="74" t="s">
        <v>129</v>
      </c>
      <c r="Z6" s="74" t="s">
        <v>129</v>
      </c>
      <c r="AA6" s="74" t="s">
        <v>129</v>
      </c>
      <c r="AB6" s="74" t="s">
        <v>129</v>
      </c>
      <c r="AC6" s="74" t="s">
        <v>129</v>
      </c>
      <c r="AD6" s="74" t="s">
        <v>129</v>
      </c>
      <c r="AE6" s="74" t="s">
        <v>129</v>
      </c>
      <c r="AF6" s="74" t="s">
        <v>129</v>
      </c>
      <c r="AG6" s="74" t="s">
        <v>129</v>
      </c>
      <c r="AH6" s="74" t="s">
        <v>129</v>
      </c>
      <c r="AI6" s="74" t="s">
        <v>129</v>
      </c>
      <c r="AJ6" s="74" t="s">
        <v>129</v>
      </c>
      <c r="AK6" s="74" t="s">
        <v>129</v>
      </c>
      <c r="AL6" s="74" t="s">
        <v>129</v>
      </c>
      <c r="AM6" s="74" t="s">
        <v>129</v>
      </c>
      <c r="AN6" s="74" t="s">
        <v>129</v>
      </c>
      <c r="AO6" s="74" t="s">
        <v>129</v>
      </c>
      <c r="AP6" s="74" t="s">
        <v>129</v>
      </c>
      <c r="AQ6" s="74" t="s">
        <v>129</v>
      </c>
      <c r="AR6" s="74" t="s">
        <v>129</v>
      </c>
      <c r="AS6" s="74" t="s">
        <v>129</v>
      </c>
      <c r="AT6" s="74" t="s">
        <v>129</v>
      </c>
      <c r="AU6" s="74" t="s">
        <v>129</v>
      </c>
      <c r="AV6" s="74" t="s">
        <v>129</v>
      </c>
      <c r="AW6" s="74" t="s">
        <v>129</v>
      </c>
      <c r="AX6" s="74" t="s">
        <v>129</v>
      </c>
      <c r="AY6" s="74" t="s">
        <v>129</v>
      </c>
      <c r="AZ6" s="74" t="s">
        <v>129</v>
      </c>
      <c r="BA6" s="74" t="s">
        <v>129</v>
      </c>
      <c r="BB6" s="74" t="s">
        <v>129</v>
      </c>
      <c r="BC6" s="74" t="s">
        <v>129</v>
      </c>
      <c r="BD6" s="74" t="s">
        <v>138</v>
      </c>
      <c r="BE6" s="74" t="s">
        <v>129</v>
      </c>
      <c r="BF6" s="74" t="s">
        <v>129</v>
      </c>
      <c r="BG6" s="74" t="s">
        <v>701</v>
      </c>
      <c r="BH6" s="74" t="s">
        <v>140</v>
      </c>
      <c r="BI6" s="74" t="s">
        <v>134</v>
      </c>
      <c r="BJ6" s="74" t="s">
        <v>129</v>
      </c>
      <c r="BK6" s="74" t="s">
        <v>129</v>
      </c>
      <c r="BL6" s="74" t="s">
        <v>134</v>
      </c>
      <c r="BM6" s="74" t="s">
        <v>129</v>
      </c>
      <c r="BN6" s="74" t="s">
        <v>129</v>
      </c>
    </row>
    <row r="7" spans="1:66" x14ac:dyDescent="0.3">
      <c r="A7" s="72">
        <v>44251.266006944446</v>
      </c>
      <c r="B7" s="72">
        <v>44251.267199074071</v>
      </c>
      <c r="C7" s="73">
        <v>100</v>
      </c>
      <c r="D7" s="73">
        <v>102</v>
      </c>
      <c r="E7" s="74" t="s">
        <v>128</v>
      </c>
      <c r="F7" s="72">
        <v>44251.267209409722</v>
      </c>
      <c r="G7" s="74" t="s">
        <v>130</v>
      </c>
      <c r="H7" s="74" t="s">
        <v>131</v>
      </c>
      <c r="I7" s="74" t="s">
        <v>132</v>
      </c>
      <c r="J7" s="74" t="s">
        <v>129</v>
      </c>
      <c r="K7" s="74" t="s">
        <v>135</v>
      </c>
      <c r="L7" s="74" t="s">
        <v>157</v>
      </c>
      <c r="M7" s="74" t="s">
        <v>129</v>
      </c>
      <c r="N7" s="74" t="s">
        <v>158</v>
      </c>
      <c r="O7" s="74" t="s">
        <v>129</v>
      </c>
      <c r="P7" s="74" t="s">
        <v>129</v>
      </c>
      <c r="Q7" s="74" t="s">
        <v>129</v>
      </c>
      <c r="R7" s="74" t="s">
        <v>129</v>
      </c>
      <c r="S7" s="74" t="s">
        <v>129</v>
      </c>
      <c r="T7" s="74" t="s">
        <v>129</v>
      </c>
      <c r="U7" s="74" t="s">
        <v>129</v>
      </c>
      <c r="V7" s="74" t="s">
        <v>129</v>
      </c>
      <c r="W7" s="74" t="s">
        <v>129</v>
      </c>
      <c r="X7" s="74" t="s">
        <v>129</v>
      </c>
      <c r="Y7" s="74" t="s">
        <v>129</v>
      </c>
      <c r="Z7" s="74" t="s">
        <v>129</v>
      </c>
      <c r="AA7" s="74" t="s">
        <v>129</v>
      </c>
      <c r="AB7" s="74" t="s">
        <v>129</v>
      </c>
      <c r="AC7" s="74" t="s">
        <v>129</v>
      </c>
      <c r="AD7" s="74" t="s">
        <v>129</v>
      </c>
      <c r="AE7" s="74" t="s">
        <v>129</v>
      </c>
      <c r="AF7" s="74" t="s">
        <v>129</v>
      </c>
      <c r="AG7" s="74" t="s">
        <v>129</v>
      </c>
      <c r="AH7" s="74" t="s">
        <v>129</v>
      </c>
      <c r="AI7" s="74" t="s">
        <v>129</v>
      </c>
      <c r="AJ7" s="74" t="s">
        <v>129</v>
      </c>
      <c r="AK7" s="74" t="s">
        <v>129</v>
      </c>
      <c r="AL7" s="74" t="s">
        <v>129</v>
      </c>
      <c r="AM7" s="74" t="s">
        <v>129</v>
      </c>
      <c r="AN7" s="74" t="s">
        <v>129</v>
      </c>
      <c r="AO7" s="74" t="s">
        <v>129</v>
      </c>
      <c r="AP7" s="74" t="s">
        <v>129</v>
      </c>
      <c r="AQ7" s="74" t="s">
        <v>129</v>
      </c>
      <c r="AR7" s="74" t="s">
        <v>129</v>
      </c>
      <c r="AS7" s="74" t="s">
        <v>129</v>
      </c>
      <c r="AT7" s="74" t="s">
        <v>129</v>
      </c>
      <c r="AU7" s="74" t="s">
        <v>129</v>
      </c>
      <c r="AV7" s="74" t="s">
        <v>129</v>
      </c>
      <c r="AW7" s="74" t="s">
        <v>129</v>
      </c>
      <c r="AX7" s="74" t="s">
        <v>129</v>
      </c>
      <c r="AY7" s="74" t="s">
        <v>129</v>
      </c>
      <c r="AZ7" s="74" t="s">
        <v>129</v>
      </c>
      <c r="BA7" s="74" t="s">
        <v>129</v>
      </c>
      <c r="BB7" s="74" t="s">
        <v>129</v>
      </c>
      <c r="BC7" s="74" t="s">
        <v>129</v>
      </c>
      <c r="BD7" s="74" t="s">
        <v>138</v>
      </c>
      <c r="BE7" s="74" t="s">
        <v>129</v>
      </c>
      <c r="BF7" s="74" t="s">
        <v>129</v>
      </c>
      <c r="BG7" s="74" t="s">
        <v>699</v>
      </c>
      <c r="BH7" s="74" t="s">
        <v>129</v>
      </c>
      <c r="BI7" s="74" t="s">
        <v>133</v>
      </c>
      <c r="BJ7" s="74" t="s">
        <v>129</v>
      </c>
      <c r="BK7" s="74" t="s">
        <v>129</v>
      </c>
      <c r="BL7" s="74" t="s">
        <v>133</v>
      </c>
      <c r="BM7" s="74" t="s">
        <v>129</v>
      </c>
      <c r="BN7" s="74" t="s">
        <v>129</v>
      </c>
    </row>
    <row r="8" spans="1:66" x14ac:dyDescent="0.3">
      <c r="A8" s="72">
        <v>44251.266782407409</v>
      </c>
      <c r="B8" s="72">
        <v>44251.269062500003</v>
      </c>
      <c r="C8" s="73">
        <v>100</v>
      </c>
      <c r="D8" s="73">
        <v>196</v>
      </c>
      <c r="E8" s="74" t="s">
        <v>128</v>
      </c>
      <c r="F8" s="72">
        <v>44251.269084039355</v>
      </c>
      <c r="G8" s="74" t="s">
        <v>130</v>
      </c>
      <c r="H8" s="74" t="s">
        <v>131</v>
      </c>
      <c r="I8" s="74" t="s">
        <v>132</v>
      </c>
      <c r="J8" s="74" t="s">
        <v>129</v>
      </c>
      <c r="K8" s="74" t="s">
        <v>135</v>
      </c>
      <c r="L8" s="74" t="s">
        <v>159</v>
      </c>
      <c r="M8" s="74" t="s">
        <v>129</v>
      </c>
      <c r="N8" s="74" t="s">
        <v>129</v>
      </c>
      <c r="O8" s="74" t="s">
        <v>129</v>
      </c>
      <c r="P8" s="74" t="s">
        <v>129</v>
      </c>
      <c r="Q8" s="74" t="s">
        <v>129</v>
      </c>
      <c r="R8" s="74" t="s">
        <v>129</v>
      </c>
      <c r="S8" s="74" t="s">
        <v>129</v>
      </c>
      <c r="T8" s="74" t="s">
        <v>129</v>
      </c>
      <c r="U8" s="74" t="s">
        <v>129</v>
      </c>
      <c r="V8" s="74" t="s">
        <v>129</v>
      </c>
      <c r="W8" s="74" t="s">
        <v>129</v>
      </c>
      <c r="X8" s="74" t="s">
        <v>129</v>
      </c>
      <c r="Y8" s="74" t="s">
        <v>129</v>
      </c>
      <c r="Z8" s="74" t="s">
        <v>158</v>
      </c>
      <c r="AA8" s="74" t="s">
        <v>129</v>
      </c>
      <c r="AB8" s="74" t="s">
        <v>129</v>
      </c>
      <c r="AC8" s="74" t="s">
        <v>129</v>
      </c>
      <c r="AD8" s="74" t="s">
        <v>129</v>
      </c>
      <c r="AE8" s="74" t="s">
        <v>129</v>
      </c>
      <c r="AF8" s="74" t="s">
        <v>129</v>
      </c>
      <c r="AG8" s="74" t="s">
        <v>129</v>
      </c>
      <c r="AH8" s="74" t="s">
        <v>129</v>
      </c>
      <c r="AI8" s="74" t="s">
        <v>129</v>
      </c>
      <c r="AJ8" s="74" t="s">
        <v>129</v>
      </c>
      <c r="AK8" s="74" t="s">
        <v>129</v>
      </c>
      <c r="AL8" s="74" t="s">
        <v>129</v>
      </c>
      <c r="AM8" s="74" t="s">
        <v>129</v>
      </c>
      <c r="AN8" s="74" t="s">
        <v>129</v>
      </c>
      <c r="AO8" s="74" t="s">
        <v>129</v>
      </c>
      <c r="AP8" s="74" t="s">
        <v>129</v>
      </c>
      <c r="AQ8" s="74" t="s">
        <v>129</v>
      </c>
      <c r="AR8" s="74" t="s">
        <v>129</v>
      </c>
      <c r="AS8" s="74" t="s">
        <v>129</v>
      </c>
      <c r="AT8" s="74" t="s">
        <v>129</v>
      </c>
      <c r="AU8" s="74" t="s">
        <v>129</v>
      </c>
      <c r="AV8" s="74" t="s">
        <v>129</v>
      </c>
      <c r="AW8" s="74" t="s">
        <v>129</v>
      </c>
      <c r="AX8" s="74" t="s">
        <v>129</v>
      </c>
      <c r="AY8" s="74" t="s">
        <v>129</v>
      </c>
      <c r="AZ8" s="74" t="s">
        <v>129</v>
      </c>
      <c r="BA8" s="74" t="s">
        <v>129</v>
      </c>
      <c r="BB8" s="74" t="s">
        <v>129</v>
      </c>
      <c r="BC8" s="74" t="s">
        <v>129</v>
      </c>
      <c r="BD8" s="74" t="s">
        <v>138</v>
      </c>
      <c r="BE8" s="74" t="s">
        <v>129</v>
      </c>
      <c r="BF8" s="74" t="s">
        <v>129</v>
      </c>
      <c r="BG8" s="74" t="s">
        <v>701</v>
      </c>
      <c r="BH8" s="74" t="s">
        <v>129</v>
      </c>
      <c r="BI8" s="74" t="s">
        <v>133</v>
      </c>
      <c r="BJ8" s="74" t="s">
        <v>129</v>
      </c>
      <c r="BK8" s="74" t="s">
        <v>129</v>
      </c>
      <c r="BL8" s="74" t="s">
        <v>152</v>
      </c>
      <c r="BM8" s="74" t="s">
        <v>129</v>
      </c>
      <c r="BN8" s="74" t="s">
        <v>129</v>
      </c>
    </row>
    <row r="9" spans="1:66" x14ac:dyDescent="0.3">
      <c r="A9" s="72">
        <v>44251.26903935185</v>
      </c>
      <c r="B9" s="72">
        <v>44251.269409722219</v>
      </c>
      <c r="C9" s="73">
        <v>100</v>
      </c>
      <c r="D9" s="73">
        <v>32</v>
      </c>
      <c r="E9" s="74" t="s">
        <v>128</v>
      </c>
      <c r="F9" s="72">
        <v>44251.269436203707</v>
      </c>
      <c r="G9" s="74" t="s">
        <v>130</v>
      </c>
      <c r="H9" s="74" t="s">
        <v>131</v>
      </c>
      <c r="I9" s="74" t="s">
        <v>132</v>
      </c>
      <c r="J9" s="74" t="s">
        <v>129</v>
      </c>
      <c r="K9" s="74" t="s">
        <v>133</v>
      </c>
      <c r="L9" s="74" t="s">
        <v>129</v>
      </c>
      <c r="M9" s="74" t="s">
        <v>129</v>
      </c>
      <c r="N9" s="74" t="s">
        <v>129</v>
      </c>
      <c r="O9" s="74" t="s">
        <v>129</v>
      </c>
      <c r="P9" s="74" t="s">
        <v>129</v>
      </c>
      <c r="Q9" s="74" t="s">
        <v>129</v>
      </c>
      <c r="R9" s="74" t="s">
        <v>129</v>
      </c>
      <c r="S9" s="74" t="s">
        <v>129</v>
      </c>
      <c r="T9" s="74" t="s">
        <v>129</v>
      </c>
      <c r="U9" s="74" t="s">
        <v>129</v>
      </c>
      <c r="V9" s="74" t="s">
        <v>129</v>
      </c>
      <c r="W9" s="74" t="s">
        <v>129</v>
      </c>
      <c r="X9" s="74" t="s">
        <v>129</v>
      </c>
      <c r="Y9" s="74" t="s">
        <v>129</v>
      </c>
      <c r="Z9" s="74" t="s">
        <v>129</v>
      </c>
      <c r="AA9" s="74" t="s">
        <v>129</v>
      </c>
      <c r="AB9" s="74" t="s">
        <v>129</v>
      </c>
      <c r="AC9" s="74" t="s">
        <v>129</v>
      </c>
      <c r="AD9" s="74" t="s">
        <v>129</v>
      </c>
      <c r="AE9" s="74" t="s">
        <v>129</v>
      </c>
      <c r="AF9" s="74" t="s">
        <v>129</v>
      </c>
      <c r="AG9" s="74" t="s">
        <v>129</v>
      </c>
      <c r="AH9" s="74" t="s">
        <v>129</v>
      </c>
      <c r="AI9" s="74" t="s">
        <v>129</v>
      </c>
      <c r="AJ9" s="74" t="s">
        <v>129</v>
      </c>
      <c r="AK9" s="74" t="s">
        <v>129</v>
      </c>
      <c r="AL9" s="74" t="s">
        <v>129</v>
      </c>
      <c r="AM9" s="74" t="s">
        <v>129</v>
      </c>
      <c r="AN9" s="74" t="s">
        <v>129</v>
      </c>
      <c r="AO9" s="74" t="s">
        <v>129</v>
      </c>
      <c r="AP9" s="74" t="s">
        <v>129</v>
      </c>
      <c r="AQ9" s="74" t="s">
        <v>129</v>
      </c>
      <c r="AR9" s="74" t="s">
        <v>129</v>
      </c>
      <c r="AS9" s="74" t="s">
        <v>129</v>
      </c>
      <c r="AT9" s="74" t="s">
        <v>129</v>
      </c>
      <c r="AU9" s="74" t="s">
        <v>129</v>
      </c>
      <c r="AV9" s="74" t="s">
        <v>129</v>
      </c>
      <c r="AW9" s="74" t="s">
        <v>129</v>
      </c>
      <c r="AX9" s="74" t="s">
        <v>129</v>
      </c>
      <c r="AY9" s="74" t="s">
        <v>129</v>
      </c>
      <c r="AZ9" s="74" t="s">
        <v>129</v>
      </c>
      <c r="BA9" s="74" t="s">
        <v>129</v>
      </c>
      <c r="BB9" s="74" t="s">
        <v>129</v>
      </c>
      <c r="BC9" s="74" t="s">
        <v>129</v>
      </c>
      <c r="BD9" s="74" t="s">
        <v>129</v>
      </c>
      <c r="BE9" s="74" t="s">
        <v>129</v>
      </c>
      <c r="BF9" s="74" t="s">
        <v>129</v>
      </c>
      <c r="BG9" s="74" t="s">
        <v>129</v>
      </c>
      <c r="BH9" s="74" t="s">
        <v>129</v>
      </c>
      <c r="BI9" s="74" t="s">
        <v>129</v>
      </c>
      <c r="BJ9" s="74" t="s">
        <v>129</v>
      </c>
      <c r="BK9" s="74" t="s">
        <v>129</v>
      </c>
      <c r="BL9" s="74" t="s">
        <v>129</v>
      </c>
      <c r="BM9" s="74" t="s">
        <v>129</v>
      </c>
      <c r="BN9" s="74" t="s">
        <v>129</v>
      </c>
    </row>
    <row r="10" spans="1:66" x14ac:dyDescent="0.3">
      <c r="A10" s="72">
        <v>44251.26966435185</v>
      </c>
      <c r="B10" s="72">
        <v>44251.270138888889</v>
      </c>
      <c r="C10" s="73">
        <v>100</v>
      </c>
      <c r="D10" s="73">
        <v>41</v>
      </c>
      <c r="E10" s="74" t="s">
        <v>128</v>
      </c>
      <c r="F10" s="72">
        <v>44251.270154826387</v>
      </c>
      <c r="G10" s="74" t="s">
        <v>130</v>
      </c>
      <c r="H10" s="74" t="s">
        <v>131</v>
      </c>
      <c r="I10" s="74" t="s">
        <v>132</v>
      </c>
      <c r="J10" s="74" t="s">
        <v>129</v>
      </c>
      <c r="K10" s="74" t="s">
        <v>133</v>
      </c>
      <c r="L10" s="74" t="s">
        <v>129</v>
      </c>
      <c r="M10" s="74" t="s">
        <v>129</v>
      </c>
      <c r="N10" s="74" t="s">
        <v>129</v>
      </c>
      <c r="O10" s="74" t="s">
        <v>129</v>
      </c>
      <c r="P10" s="74" t="s">
        <v>129</v>
      </c>
      <c r="Q10" s="74" t="s">
        <v>129</v>
      </c>
      <c r="R10" s="74" t="s">
        <v>129</v>
      </c>
      <c r="S10" s="74" t="s">
        <v>129</v>
      </c>
      <c r="T10" s="74" t="s">
        <v>129</v>
      </c>
      <c r="U10" s="74" t="s">
        <v>129</v>
      </c>
      <c r="V10" s="74" t="s">
        <v>129</v>
      </c>
      <c r="W10" s="74" t="s">
        <v>129</v>
      </c>
      <c r="X10" s="74" t="s">
        <v>129</v>
      </c>
      <c r="Y10" s="74" t="s">
        <v>129</v>
      </c>
      <c r="Z10" s="74" t="s">
        <v>129</v>
      </c>
      <c r="AA10" s="74" t="s">
        <v>129</v>
      </c>
      <c r="AB10" s="74" t="s">
        <v>129</v>
      </c>
      <c r="AC10" s="74" t="s">
        <v>129</v>
      </c>
      <c r="AD10" s="74" t="s">
        <v>129</v>
      </c>
      <c r="AE10" s="74" t="s">
        <v>129</v>
      </c>
      <c r="AF10" s="74" t="s">
        <v>129</v>
      </c>
      <c r="AG10" s="74" t="s">
        <v>129</v>
      </c>
      <c r="AH10" s="74" t="s">
        <v>129</v>
      </c>
      <c r="AI10" s="74" t="s">
        <v>129</v>
      </c>
      <c r="AJ10" s="74" t="s">
        <v>129</v>
      </c>
      <c r="AK10" s="74" t="s">
        <v>129</v>
      </c>
      <c r="AL10" s="74" t="s">
        <v>129</v>
      </c>
      <c r="AM10" s="74" t="s">
        <v>129</v>
      </c>
      <c r="AN10" s="74" t="s">
        <v>129</v>
      </c>
      <c r="AO10" s="74" t="s">
        <v>129</v>
      </c>
      <c r="AP10" s="74" t="s">
        <v>129</v>
      </c>
      <c r="AQ10" s="74" t="s">
        <v>129</v>
      </c>
      <c r="AR10" s="74" t="s">
        <v>129</v>
      </c>
      <c r="AS10" s="74" t="s">
        <v>129</v>
      </c>
      <c r="AT10" s="74" t="s">
        <v>129</v>
      </c>
      <c r="AU10" s="74" t="s">
        <v>129</v>
      </c>
      <c r="AV10" s="74" t="s">
        <v>129</v>
      </c>
      <c r="AW10" s="74" t="s">
        <v>129</v>
      </c>
      <c r="AX10" s="74" t="s">
        <v>129</v>
      </c>
      <c r="AY10" s="74" t="s">
        <v>129</v>
      </c>
      <c r="AZ10" s="74" t="s">
        <v>129</v>
      </c>
      <c r="BA10" s="74" t="s">
        <v>129</v>
      </c>
      <c r="BB10" s="74" t="s">
        <v>129</v>
      </c>
      <c r="BC10" s="74" t="s">
        <v>129</v>
      </c>
      <c r="BD10" s="74" t="s">
        <v>129</v>
      </c>
      <c r="BE10" s="74" t="s">
        <v>129</v>
      </c>
      <c r="BF10" s="74" t="s">
        <v>129</v>
      </c>
      <c r="BG10" s="74"/>
      <c r="BH10" s="74" t="s">
        <v>129</v>
      </c>
      <c r="BI10" s="74" t="s">
        <v>129</v>
      </c>
      <c r="BJ10" s="74" t="s">
        <v>129</v>
      </c>
      <c r="BK10" s="74" t="s">
        <v>129</v>
      </c>
      <c r="BL10" s="74" t="s">
        <v>129</v>
      </c>
      <c r="BM10" s="74" t="s">
        <v>129</v>
      </c>
      <c r="BN10" s="74" t="s">
        <v>129</v>
      </c>
    </row>
    <row r="11" spans="1:66" x14ac:dyDescent="0.3">
      <c r="A11" s="72">
        <v>44251.263067129628</v>
      </c>
      <c r="B11" s="72">
        <v>44251.270729166667</v>
      </c>
      <c r="C11" s="73">
        <v>100</v>
      </c>
      <c r="D11" s="73">
        <v>662</v>
      </c>
      <c r="E11" s="74" t="s">
        <v>128</v>
      </c>
      <c r="F11" s="72">
        <v>44251.270754386576</v>
      </c>
      <c r="G11" s="74" t="s">
        <v>130</v>
      </c>
      <c r="H11" s="74" t="s">
        <v>131</v>
      </c>
      <c r="I11" s="74" t="s">
        <v>132</v>
      </c>
      <c r="J11" s="74" t="s">
        <v>129</v>
      </c>
      <c r="K11" s="74" t="s">
        <v>135</v>
      </c>
      <c r="L11" s="74" t="s">
        <v>162</v>
      </c>
      <c r="M11" s="74" t="s">
        <v>129</v>
      </c>
      <c r="N11" s="74" t="s">
        <v>129</v>
      </c>
      <c r="O11" s="74" t="s">
        <v>129</v>
      </c>
      <c r="P11" s="74" t="s">
        <v>129</v>
      </c>
      <c r="Q11" s="74" t="s">
        <v>129</v>
      </c>
      <c r="R11" s="74" t="s">
        <v>129</v>
      </c>
      <c r="S11" s="74" t="s">
        <v>129</v>
      </c>
      <c r="T11" s="74" t="s">
        <v>129</v>
      </c>
      <c r="U11" s="74" t="s">
        <v>129</v>
      </c>
      <c r="V11" s="74" t="s">
        <v>129</v>
      </c>
      <c r="W11" s="74" t="s">
        <v>129</v>
      </c>
      <c r="X11" s="74" t="s">
        <v>129</v>
      </c>
      <c r="Y11" s="74" t="s">
        <v>129</v>
      </c>
      <c r="Z11" s="74" t="s">
        <v>129</v>
      </c>
      <c r="AA11" s="74" t="s">
        <v>129</v>
      </c>
      <c r="AB11" s="74" t="s">
        <v>129</v>
      </c>
      <c r="AC11" s="74" t="s">
        <v>129</v>
      </c>
      <c r="AD11" s="74" t="s">
        <v>129</v>
      </c>
      <c r="AE11" s="74" t="s">
        <v>129</v>
      </c>
      <c r="AF11" s="74" t="s">
        <v>129</v>
      </c>
      <c r="AG11" s="74" t="s">
        <v>129</v>
      </c>
      <c r="AH11" s="74" t="s">
        <v>129</v>
      </c>
      <c r="AI11" s="74" t="s">
        <v>142</v>
      </c>
      <c r="AJ11" s="74" t="s">
        <v>163</v>
      </c>
      <c r="AK11" s="74" t="s">
        <v>144</v>
      </c>
      <c r="AL11" s="74" t="s">
        <v>164</v>
      </c>
      <c r="AM11" s="74" t="s">
        <v>139</v>
      </c>
      <c r="AN11" s="74" t="s">
        <v>129</v>
      </c>
      <c r="AO11" s="74" t="s">
        <v>129</v>
      </c>
      <c r="AP11" s="74" t="s">
        <v>129</v>
      </c>
      <c r="AQ11" s="74" t="s">
        <v>129</v>
      </c>
      <c r="AR11" s="74" t="s">
        <v>129</v>
      </c>
      <c r="AS11" s="74" t="s">
        <v>129</v>
      </c>
      <c r="AT11" s="74" t="s">
        <v>129</v>
      </c>
      <c r="AU11" s="74" t="s">
        <v>129</v>
      </c>
      <c r="AV11" s="74" t="s">
        <v>129</v>
      </c>
      <c r="AW11" s="74" t="s">
        <v>129</v>
      </c>
      <c r="AX11" s="74" t="s">
        <v>129</v>
      </c>
      <c r="AY11" s="74" t="s">
        <v>129</v>
      </c>
      <c r="AZ11" s="74" t="s">
        <v>129</v>
      </c>
      <c r="BA11" s="74" t="s">
        <v>129</v>
      </c>
      <c r="BB11" s="74" t="s">
        <v>129</v>
      </c>
      <c r="BC11" s="74" t="s">
        <v>129</v>
      </c>
      <c r="BD11" s="74" t="s">
        <v>138</v>
      </c>
      <c r="BE11" s="74" t="s">
        <v>129</v>
      </c>
      <c r="BF11" s="74" t="s">
        <v>129</v>
      </c>
      <c r="BG11" s="74" t="s">
        <v>701</v>
      </c>
      <c r="BH11" s="74" t="s">
        <v>165</v>
      </c>
      <c r="BI11" s="74" t="s">
        <v>152</v>
      </c>
      <c r="BJ11" s="74" t="s">
        <v>166</v>
      </c>
      <c r="BK11" s="74" t="s">
        <v>129</v>
      </c>
      <c r="BL11" s="74" t="s">
        <v>167</v>
      </c>
      <c r="BM11" s="74" t="s">
        <v>129</v>
      </c>
      <c r="BN11" s="74" t="s">
        <v>168</v>
      </c>
    </row>
    <row r="12" spans="1:66" x14ac:dyDescent="0.3">
      <c r="A12" s="72">
        <v>44251.270335648151</v>
      </c>
      <c r="B12" s="72">
        <v>44251.271215277775</v>
      </c>
      <c r="C12" s="73">
        <v>100</v>
      </c>
      <c r="D12" s="73">
        <v>76</v>
      </c>
      <c r="E12" s="74" t="s">
        <v>128</v>
      </c>
      <c r="F12" s="72">
        <v>44251.27122628472</v>
      </c>
      <c r="G12" s="74" t="s">
        <v>130</v>
      </c>
      <c r="H12" s="74" t="s">
        <v>131</v>
      </c>
      <c r="I12" s="74" t="s">
        <v>132</v>
      </c>
      <c r="J12" s="74" t="s">
        <v>129</v>
      </c>
      <c r="K12" s="74" t="s">
        <v>134</v>
      </c>
      <c r="L12" s="74" t="s">
        <v>129</v>
      </c>
      <c r="M12" s="74" t="s">
        <v>129</v>
      </c>
      <c r="N12" s="74" t="s">
        <v>129</v>
      </c>
      <c r="O12" s="74" t="s">
        <v>129</v>
      </c>
      <c r="P12" s="74" t="s">
        <v>129</v>
      </c>
      <c r="Q12" s="74" t="s">
        <v>129</v>
      </c>
      <c r="R12" s="74" t="s">
        <v>129</v>
      </c>
      <c r="S12" s="74" t="s">
        <v>129</v>
      </c>
      <c r="T12" s="74" t="s">
        <v>129</v>
      </c>
      <c r="U12" s="74" t="s">
        <v>129</v>
      </c>
      <c r="V12" s="74" t="s">
        <v>129</v>
      </c>
      <c r="W12" s="74" t="s">
        <v>129</v>
      </c>
      <c r="X12" s="74" t="s">
        <v>129</v>
      </c>
      <c r="Y12" s="74" t="s">
        <v>129</v>
      </c>
      <c r="Z12" s="74" t="s">
        <v>129</v>
      </c>
      <c r="AA12" s="74" t="s">
        <v>129</v>
      </c>
      <c r="AB12" s="74" t="s">
        <v>129</v>
      </c>
      <c r="AC12" s="74" t="s">
        <v>129</v>
      </c>
      <c r="AD12" s="74" t="s">
        <v>129</v>
      </c>
      <c r="AE12" s="74" t="s">
        <v>129</v>
      </c>
      <c r="AF12" s="74" t="s">
        <v>129</v>
      </c>
      <c r="AG12" s="74" t="s">
        <v>129</v>
      </c>
      <c r="AH12" s="74" t="s">
        <v>129</v>
      </c>
      <c r="AI12" s="74" t="s">
        <v>129</v>
      </c>
      <c r="AJ12" s="74" t="s">
        <v>129</v>
      </c>
      <c r="AK12" s="74" t="s">
        <v>129</v>
      </c>
      <c r="AL12" s="74" t="s">
        <v>129</v>
      </c>
      <c r="AM12" s="74" t="s">
        <v>129</v>
      </c>
      <c r="AN12" s="74" t="s">
        <v>129</v>
      </c>
      <c r="AO12" s="74" t="s">
        <v>129</v>
      </c>
      <c r="AP12" s="74" t="s">
        <v>129</v>
      </c>
      <c r="AQ12" s="74" t="s">
        <v>129</v>
      </c>
      <c r="AR12" s="74" t="s">
        <v>129</v>
      </c>
      <c r="AS12" s="74" t="s">
        <v>129</v>
      </c>
      <c r="AT12" s="74" t="s">
        <v>129</v>
      </c>
      <c r="AU12" s="74" t="s">
        <v>129</v>
      </c>
      <c r="AV12" s="74" t="s">
        <v>129</v>
      </c>
      <c r="AW12" s="74" t="s">
        <v>129</v>
      </c>
      <c r="AX12" s="74" t="s">
        <v>129</v>
      </c>
      <c r="AY12" s="74" t="s">
        <v>129</v>
      </c>
      <c r="AZ12" s="74" t="s">
        <v>129</v>
      </c>
      <c r="BA12" s="74" t="s">
        <v>129</v>
      </c>
      <c r="BB12" s="74" t="s">
        <v>129</v>
      </c>
      <c r="BC12" s="74" t="s">
        <v>129</v>
      </c>
      <c r="BD12" s="74" t="s">
        <v>129</v>
      </c>
      <c r="BE12" s="74" t="s">
        <v>129</v>
      </c>
      <c r="BF12" s="74" t="s">
        <v>129</v>
      </c>
      <c r="BG12" s="74" t="s">
        <v>129</v>
      </c>
      <c r="BH12" s="74" t="s">
        <v>129</v>
      </c>
      <c r="BI12" s="74" t="s">
        <v>129</v>
      </c>
      <c r="BJ12" s="74" t="s">
        <v>129</v>
      </c>
      <c r="BK12" s="74" t="s">
        <v>129</v>
      </c>
      <c r="BL12" s="74" t="s">
        <v>129</v>
      </c>
      <c r="BM12" s="74" t="s">
        <v>129</v>
      </c>
      <c r="BN12" s="74" t="s">
        <v>129</v>
      </c>
    </row>
    <row r="13" spans="1:66" x14ac:dyDescent="0.3">
      <c r="A13" s="72">
        <v>44251.270740740743</v>
      </c>
      <c r="B13" s="72">
        <v>44251.271238425928</v>
      </c>
      <c r="C13" s="73">
        <v>100</v>
      </c>
      <c r="D13" s="73">
        <v>42</v>
      </c>
      <c r="E13" s="74" t="s">
        <v>128</v>
      </c>
      <c r="F13" s="72">
        <v>44251.271245081021</v>
      </c>
      <c r="G13" s="74" t="s">
        <v>130</v>
      </c>
      <c r="H13" s="74" t="s">
        <v>131</v>
      </c>
      <c r="I13" s="74" t="s">
        <v>132</v>
      </c>
      <c r="J13" s="74" t="s">
        <v>129</v>
      </c>
      <c r="K13" s="74" t="s">
        <v>134</v>
      </c>
      <c r="L13" s="74" t="s">
        <v>129</v>
      </c>
      <c r="M13" s="74" t="s">
        <v>129</v>
      </c>
      <c r="N13" s="74" t="s">
        <v>129</v>
      </c>
      <c r="O13" s="74" t="s">
        <v>129</v>
      </c>
      <c r="P13" s="74" t="s">
        <v>129</v>
      </c>
      <c r="Q13" s="74" t="s">
        <v>129</v>
      </c>
      <c r="R13" s="74" t="s">
        <v>129</v>
      </c>
      <c r="S13" s="74" t="s">
        <v>129</v>
      </c>
      <c r="T13" s="74" t="s">
        <v>129</v>
      </c>
      <c r="U13" s="74" t="s">
        <v>129</v>
      </c>
      <c r="V13" s="74" t="s">
        <v>129</v>
      </c>
      <c r="W13" s="74" t="s">
        <v>129</v>
      </c>
      <c r="X13" s="74" t="s">
        <v>129</v>
      </c>
      <c r="Y13" s="74" t="s">
        <v>129</v>
      </c>
      <c r="Z13" s="74" t="s">
        <v>129</v>
      </c>
      <c r="AA13" s="74" t="s">
        <v>129</v>
      </c>
      <c r="AB13" s="74" t="s">
        <v>129</v>
      </c>
      <c r="AC13" s="74" t="s">
        <v>129</v>
      </c>
      <c r="AD13" s="74" t="s">
        <v>129</v>
      </c>
      <c r="AE13" s="74" t="s">
        <v>129</v>
      </c>
      <c r="AF13" s="74" t="s">
        <v>129</v>
      </c>
      <c r="AG13" s="74" t="s">
        <v>129</v>
      </c>
      <c r="AH13" s="74" t="s">
        <v>129</v>
      </c>
      <c r="AI13" s="74" t="s">
        <v>129</v>
      </c>
      <c r="AJ13" s="74" t="s">
        <v>129</v>
      </c>
      <c r="AK13" s="74" t="s">
        <v>129</v>
      </c>
      <c r="AL13" s="74" t="s">
        <v>129</v>
      </c>
      <c r="AM13" s="74" t="s">
        <v>129</v>
      </c>
      <c r="AN13" s="74" t="s">
        <v>129</v>
      </c>
      <c r="AO13" s="74" t="s">
        <v>129</v>
      </c>
      <c r="AP13" s="74" t="s">
        <v>129</v>
      </c>
      <c r="AQ13" s="74" t="s">
        <v>129</v>
      </c>
      <c r="AR13" s="74" t="s">
        <v>129</v>
      </c>
      <c r="AS13" s="74" t="s">
        <v>129</v>
      </c>
      <c r="AT13" s="74" t="s">
        <v>129</v>
      </c>
      <c r="AU13" s="74" t="s">
        <v>129</v>
      </c>
      <c r="AV13" s="74" t="s">
        <v>129</v>
      </c>
      <c r="AW13" s="74" t="s">
        <v>129</v>
      </c>
      <c r="AX13" s="74" t="s">
        <v>129</v>
      </c>
      <c r="AY13" s="74" t="s">
        <v>129</v>
      </c>
      <c r="AZ13" s="74" t="s">
        <v>129</v>
      </c>
      <c r="BA13" s="74" t="s">
        <v>129</v>
      </c>
      <c r="BB13" s="74" t="s">
        <v>129</v>
      </c>
      <c r="BC13" s="74" t="s">
        <v>129</v>
      </c>
      <c r="BD13" s="74" t="s">
        <v>129</v>
      </c>
      <c r="BE13" s="74" t="s">
        <v>129</v>
      </c>
      <c r="BF13" s="74" t="s">
        <v>129</v>
      </c>
      <c r="BG13" s="74" t="s">
        <v>129</v>
      </c>
      <c r="BH13" s="74" t="s">
        <v>129</v>
      </c>
      <c r="BI13" s="74" t="s">
        <v>129</v>
      </c>
      <c r="BJ13" s="74" t="s">
        <v>129</v>
      </c>
      <c r="BK13" s="74" t="s">
        <v>129</v>
      </c>
      <c r="BL13" s="74" t="s">
        <v>129</v>
      </c>
      <c r="BM13" s="74" t="s">
        <v>129</v>
      </c>
      <c r="BN13" s="74" t="s">
        <v>129</v>
      </c>
    </row>
    <row r="14" spans="1:66" x14ac:dyDescent="0.3">
      <c r="A14" s="72">
        <v>44251.271354166667</v>
      </c>
      <c r="B14" s="72">
        <v>44251.272187499999</v>
      </c>
      <c r="C14" s="73">
        <v>100</v>
      </c>
      <c r="D14" s="73">
        <v>72</v>
      </c>
      <c r="E14" s="74" t="s">
        <v>128</v>
      </c>
      <c r="F14" s="72">
        <v>44251.272203738423</v>
      </c>
      <c r="G14" s="74" t="s">
        <v>130</v>
      </c>
      <c r="H14" s="74" t="s">
        <v>131</v>
      </c>
      <c r="I14" s="74" t="s">
        <v>132</v>
      </c>
      <c r="J14" s="74" t="s">
        <v>129</v>
      </c>
      <c r="K14" s="74" t="s">
        <v>133</v>
      </c>
      <c r="L14" s="74" t="s">
        <v>129</v>
      </c>
      <c r="M14" s="74" t="s">
        <v>129</v>
      </c>
      <c r="N14" s="74" t="s">
        <v>129</v>
      </c>
      <c r="O14" s="74" t="s">
        <v>129</v>
      </c>
      <c r="P14" s="74" t="s">
        <v>129</v>
      </c>
      <c r="Q14" s="74" t="s">
        <v>129</v>
      </c>
      <c r="R14" s="74" t="s">
        <v>129</v>
      </c>
      <c r="S14" s="74" t="s">
        <v>129</v>
      </c>
      <c r="T14" s="74" t="s">
        <v>129</v>
      </c>
      <c r="U14" s="74" t="s">
        <v>129</v>
      </c>
      <c r="V14" s="74" t="s">
        <v>129</v>
      </c>
      <c r="W14" s="74" t="s">
        <v>129</v>
      </c>
      <c r="X14" s="74" t="s">
        <v>129</v>
      </c>
      <c r="Y14" s="74" t="s">
        <v>129</v>
      </c>
      <c r="Z14" s="74" t="s">
        <v>129</v>
      </c>
      <c r="AA14" s="74" t="s">
        <v>129</v>
      </c>
      <c r="AB14" s="74" t="s">
        <v>129</v>
      </c>
      <c r="AC14" s="74" t="s">
        <v>129</v>
      </c>
      <c r="AD14" s="74" t="s">
        <v>129</v>
      </c>
      <c r="AE14" s="74" t="s">
        <v>129</v>
      </c>
      <c r="AF14" s="74" t="s">
        <v>129</v>
      </c>
      <c r="AG14" s="74" t="s">
        <v>129</v>
      </c>
      <c r="AH14" s="74" t="s">
        <v>129</v>
      </c>
      <c r="AI14" s="74" t="s">
        <v>129</v>
      </c>
      <c r="AJ14" s="74" t="s">
        <v>129</v>
      </c>
      <c r="AK14" s="74" t="s">
        <v>129</v>
      </c>
      <c r="AL14" s="74" t="s">
        <v>129</v>
      </c>
      <c r="AM14" s="74" t="s">
        <v>129</v>
      </c>
      <c r="AN14" s="74" t="s">
        <v>129</v>
      </c>
      <c r="AO14" s="74" t="s">
        <v>129</v>
      </c>
      <c r="AP14" s="74" t="s">
        <v>129</v>
      </c>
      <c r="AQ14" s="74" t="s">
        <v>129</v>
      </c>
      <c r="AR14" s="74" t="s">
        <v>129</v>
      </c>
      <c r="AS14" s="74" t="s">
        <v>129</v>
      </c>
      <c r="AT14" s="74" t="s">
        <v>129</v>
      </c>
      <c r="AU14" s="74" t="s">
        <v>129</v>
      </c>
      <c r="AV14" s="74" t="s">
        <v>129</v>
      </c>
      <c r="AW14" s="74" t="s">
        <v>129</v>
      </c>
      <c r="AX14" s="74" t="s">
        <v>129</v>
      </c>
      <c r="AY14" s="74" t="s">
        <v>129</v>
      </c>
      <c r="AZ14" s="74" t="s">
        <v>129</v>
      </c>
      <c r="BA14" s="74" t="s">
        <v>129</v>
      </c>
      <c r="BB14" s="74" t="s">
        <v>129</v>
      </c>
      <c r="BC14" s="74" t="s">
        <v>129</v>
      </c>
      <c r="BD14" s="74" t="s">
        <v>129</v>
      </c>
      <c r="BE14" s="74" t="s">
        <v>129</v>
      </c>
      <c r="BF14" s="74" t="s">
        <v>129</v>
      </c>
      <c r="BG14" s="74" t="s">
        <v>129</v>
      </c>
      <c r="BH14" s="74" t="s">
        <v>129</v>
      </c>
      <c r="BI14" s="74" t="s">
        <v>129</v>
      </c>
      <c r="BJ14" s="74" t="s">
        <v>129</v>
      </c>
      <c r="BK14" s="74" t="s">
        <v>129</v>
      </c>
      <c r="BL14" s="74" t="s">
        <v>129</v>
      </c>
      <c r="BM14" s="74" t="s">
        <v>129</v>
      </c>
      <c r="BN14" s="74" t="s">
        <v>129</v>
      </c>
    </row>
    <row r="15" spans="1:66" x14ac:dyDescent="0.3">
      <c r="A15" s="72">
        <v>44251.269895833335</v>
      </c>
      <c r="B15" s="72">
        <v>44251.272199074076</v>
      </c>
      <c r="C15" s="73">
        <v>100</v>
      </c>
      <c r="D15" s="73">
        <v>199</v>
      </c>
      <c r="E15" s="74" t="s">
        <v>128</v>
      </c>
      <c r="F15" s="72">
        <v>44251.272213472221</v>
      </c>
      <c r="G15" s="74" t="s">
        <v>130</v>
      </c>
      <c r="H15" s="74" t="s">
        <v>131</v>
      </c>
      <c r="I15" s="74" t="s">
        <v>132</v>
      </c>
      <c r="J15" s="74" t="s">
        <v>129</v>
      </c>
      <c r="K15" s="74" t="s">
        <v>135</v>
      </c>
      <c r="L15" s="74" t="s">
        <v>169</v>
      </c>
      <c r="M15" s="74" t="s">
        <v>129</v>
      </c>
      <c r="N15" s="74" t="s">
        <v>129</v>
      </c>
      <c r="O15" s="74" t="s">
        <v>129</v>
      </c>
      <c r="P15" s="74" t="s">
        <v>129</v>
      </c>
      <c r="Q15" s="74" t="s">
        <v>129</v>
      </c>
      <c r="R15" s="74" t="s">
        <v>129</v>
      </c>
      <c r="S15" s="74" t="s">
        <v>129</v>
      </c>
      <c r="T15" s="74" t="s">
        <v>129</v>
      </c>
      <c r="U15" s="74" t="s">
        <v>129</v>
      </c>
      <c r="V15" s="74" t="s">
        <v>129</v>
      </c>
      <c r="W15" s="74" t="s">
        <v>129</v>
      </c>
      <c r="X15" s="74" t="s">
        <v>129</v>
      </c>
      <c r="Y15" s="74" t="s">
        <v>129</v>
      </c>
      <c r="Z15" s="74" t="s">
        <v>129</v>
      </c>
      <c r="AA15" s="74" t="s">
        <v>129</v>
      </c>
      <c r="AB15" s="74" t="s">
        <v>129</v>
      </c>
      <c r="AC15" s="74" t="s">
        <v>129</v>
      </c>
      <c r="AD15" s="74" t="s">
        <v>129</v>
      </c>
      <c r="AE15" s="74" t="s">
        <v>129</v>
      </c>
      <c r="AF15" s="74" t="s">
        <v>129</v>
      </c>
      <c r="AG15" s="74" t="s">
        <v>129</v>
      </c>
      <c r="AH15" s="74" t="s">
        <v>129</v>
      </c>
      <c r="AI15" s="74" t="s">
        <v>129</v>
      </c>
      <c r="AJ15" s="74" t="s">
        <v>129</v>
      </c>
      <c r="AK15" s="74" t="s">
        <v>129</v>
      </c>
      <c r="AL15" s="74" t="s">
        <v>129</v>
      </c>
      <c r="AM15" s="74" t="s">
        <v>129</v>
      </c>
      <c r="AN15" s="74" t="s">
        <v>129</v>
      </c>
      <c r="AO15" s="74" t="s">
        <v>129</v>
      </c>
      <c r="AP15" s="74" t="s">
        <v>129</v>
      </c>
      <c r="AQ15" s="74" t="s">
        <v>129</v>
      </c>
      <c r="AR15" s="74" t="s">
        <v>158</v>
      </c>
      <c r="AS15" s="74" t="s">
        <v>129</v>
      </c>
      <c r="AT15" s="74" t="s">
        <v>129</v>
      </c>
      <c r="AU15" s="74" t="s">
        <v>129</v>
      </c>
      <c r="AV15" s="74" t="s">
        <v>129</v>
      </c>
      <c r="AW15" s="74" t="s">
        <v>129</v>
      </c>
      <c r="AX15" s="74" t="s">
        <v>129</v>
      </c>
      <c r="AY15" s="74" t="s">
        <v>129</v>
      </c>
      <c r="AZ15" s="74" t="s">
        <v>129</v>
      </c>
      <c r="BA15" s="74" t="s">
        <v>129</v>
      </c>
      <c r="BB15" s="74" t="s">
        <v>129</v>
      </c>
      <c r="BC15" s="74" t="s">
        <v>129</v>
      </c>
      <c r="BD15" s="74" t="s">
        <v>138</v>
      </c>
      <c r="BE15" s="74" t="s">
        <v>129</v>
      </c>
      <c r="BF15" s="74" t="s">
        <v>129</v>
      </c>
      <c r="BG15" s="74" t="s">
        <v>704</v>
      </c>
      <c r="BH15" s="74" t="s">
        <v>129</v>
      </c>
      <c r="BI15" s="74" t="s">
        <v>133</v>
      </c>
      <c r="BJ15" s="74" t="s">
        <v>129</v>
      </c>
      <c r="BK15" s="74" t="s">
        <v>129</v>
      </c>
      <c r="BL15" s="74" t="s">
        <v>133</v>
      </c>
      <c r="BM15" s="74" t="s">
        <v>129</v>
      </c>
      <c r="BN15" s="74" t="s">
        <v>129</v>
      </c>
    </row>
    <row r="16" spans="1:66" x14ac:dyDescent="0.3">
      <c r="A16" s="72">
        <v>44251.27171296296</v>
      </c>
      <c r="B16" s="72">
        <v>44251.272199074076</v>
      </c>
      <c r="C16" s="73">
        <v>100</v>
      </c>
      <c r="D16" s="73">
        <v>42</v>
      </c>
      <c r="E16" s="74" t="s">
        <v>128</v>
      </c>
      <c r="F16" s="72">
        <v>44251.272221412037</v>
      </c>
      <c r="G16" s="74" t="s">
        <v>130</v>
      </c>
      <c r="H16" s="74" t="s">
        <v>131</v>
      </c>
      <c r="I16" s="74" t="s">
        <v>170</v>
      </c>
      <c r="J16" s="74" t="s">
        <v>129</v>
      </c>
      <c r="K16" s="74" t="s">
        <v>133</v>
      </c>
      <c r="L16" s="74" t="s">
        <v>129</v>
      </c>
      <c r="M16" s="74" t="s">
        <v>129</v>
      </c>
      <c r="N16" s="74" t="s">
        <v>129</v>
      </c>
      <c r="O16" s="74" t="s">
        <v>129</v>
      </c>
      <c r="P16" s="74" t="s">
        <v>129</v>
      </c>
      <c r="Q16" s="74" t="s">
        <v>129</v>
      </c>
      <c r="R16" s="74" t="s">
        <v>129</v>
      </c>
      <c r="S16" s="74" t="s">
        <v>129</v>
      </c>
      <c r="T16" s="74" t="s">
        <v>129</v>
      </c>
      <c r="U16" s="74" t="s">
        <v>129</v>
      </c>
      <c r="V16" s="74" t="s">
        <v>129</v>
      </c>
      <c r="W16" s="74" t="s">
        <v>129</v>
      </c>
      <c r="X16" s="74" t="s">
        <v>129</v>
      </c>
      <c r="Y16" s="74" t="s">
        <v>129</v>
      </c>
      <c r="Z16" s="74" t="s">
        <v>129</v>
      </c>
      <c r="AA16" s="74" t="s">
        <v>129</v>
      </c>
      <c r="AB16" s="74" t="s">
        <v>129</v>
      </c>
      <c r="AC16" s="74" t="s">
        <v>129</v>
      </c>
      <c r="AD16" s="74" t="s">
        <v>129</v>
      </c>
      <c r="AE16" s="74" t="s">
        <v>129</v>
      </c>
      <c r="AF16" s="74" t="s">
        <v>129</v>
      </c>
      <c r="AG16" s="74" t="s">
        <v>129</v>
      </c>
      <c r="AH16" s="74" t="s">
        <v>129</v>
      </c>
      <c r="AI16" s="74" t="s">
        <v>129</v>
      </c>
      <c r="AJ16" s="74" t="s">
        <v>129</v>
      </c>
      <c r="AK16" s="74" t="s">
        <v>129</v>
      </c>
      <c r="AL16" s="74" t="s">
        <v>129</v>
      </c>
      <c r="AM16" s="74" t="s">
        <v>129</v>
      </c>
      <c r="AN16" s="74" t="s">
        <v>129</v>
      </c>
      <c r="AO16" s="74" t="s">
        <v>129</v>
      </c>
      <c r="AP16" s="74" t="s">
        <v>129</v>
      </c>
      <c r="AQ16" s="74" t="s">
        <v>129</v>
      </c>
      <c r="AR16" s="74" t="s">
        <v>129</v>
      </c>
      <c r="AS16" s="74" t="s">
        <v>129</v>
      </c>
      <c r="AT16" s="74" t="s">
        <v>129</v>
      </c>
      <c r="AU16" s="74" t="s">
        <v>129</v>
      </c>
      <c r="AV16" s="74" t="s">
        <v>129</v>
      </c>
      <c r="AW16" s="74" t="s">
        <v>129</v>
      </c>
      <c r="AX16" s="74" t="s">
        <v>129</v>
      </c>
      <c r="AY16" s="74" t="s">
        <v>129</v>
      </c>
      <c r="AZ16" s="74" t="s">
        <v>129</v>
      </c>
      <c r="BA16" s="74" t="s">
        <v>129</v>
      </c>
      <c r="BB16" s="74" t="s">
        <v>129</v>
      </c>
      <c r="BC16" s="74" t="s">
        <v>129</v>
      </c>
      <c r="BD16" s="74" t="s">
        <v>129</v>
      </c>
      <c r="BE16" s="74" t="s">
        <v>129</v>
      </c>
      <c r="BF16" s="74" t="s">
        <v>129</v>
      </c>
      <c r="BG16" s="74" t="s">
        <v>129</v>
      </c>
      <c r="BH16" s="74" t="s">
        <v>129</v>
      </c>
      <c r="BI16" s="74" t="s">
        <v>129</v>
      </c>
      <c r="BJ16" s="74" t="s">
        <v>129</v>
      </c>
      <c r="BK16" s="74" t="s">
        <v>129</v>
      </c>
      <c r="BL16" s="74" t="s">
        <v>129</v>
      </c>
      <c r="BM16" s="74" t="s">
        <v>129</v>
      </c>
      <c r="BN16" s="74" t="s">
        <v>129</v>
      </c>
    </row>
    <row r="17" spans="1:66" x14ac:dyDescent="0.3">
      <c r="A17" s="72">
        <v>44251.269780092596</v>
      </c>
      <c r="B17" s="72">
        <v>44251.272233796299</v>
      </c>
      <c r="C17" s="73">
        <v>100</v>
      </c>
      <c r="D17" s="73">
        <v>211</v>
      </c>
      <c r="E17" s="74" t="s">
        <v>128</v>
      </c>
      <c r="F17" s="72">
        <v>44251.272242951389</v>
      </c>
      <c r="G17" s="74" t="s">
        <v>130</v>
      </c>
      <c r="H17" s="74" t="s">
        <v>131</v>
      </c>
      <c r="I17" s="74" t="s">
        <v>132</v>
      </c>
      <c r="J17" s="74" t="s">
        <v>129</v>
      </c>
      <c r="K17" s="74" t="s">
        <v>135</v>
      </c>
      <c r="L17" s="74" t="s">
        <v>171</v>
      </c>
      <c r="M17" s="74" t="s">
        <v>129</v>
      </c>
      <c r="N17" s="74" t="s">
        <v>129</v>
      </c>
      <c r="O17" s="74" t="s">
        <v>129</v>
      </c>
      <c r="P17" s="74" t="s">
        <v>129</v>
      </c>
      <c r="Q17" s="74" t="s">
        <v>129</v>
      </c>
      <c r="R17" s="74" t="s">
        <v>129</v>
      </c>
      <c r="S17" s="74" t="s">
        <v>129</v>
      </c>
      <c r="T17" s="74" t="s">
        <v>129</v>
      </c>
      <c r="U17" s="74" t="s">
        <v>129</v>
      </c>
      <c r="V17" s="74" t="s">
        <v>129</v>
      </c>
      <c r="W17" s="74" t="s">
        <v>129</v>
      </c>
      <c r="X17" s="74" t="s">
        <v>129</v>
      </c>
      <c r="Y17" s="74" t="s">
        <v>129</v>
      </c>
      <c r="Z17" s="74" t="s">
        <v>129</v>
      </c>
      <c r="AA17" s="74" t="s">
        <v>129</v>
      </c>
      <c r="AB17" s="74" t="s">
        <v>129</v>
      </c>
      <c r="AC17" s="74" t="s">
        <v>129</v>
      </c>
      <c r="AD17" s="74" t="s">
        <v>129</v>
      </c>
      <c r="AE17" s="74" t="s">
        <v>129</v>
      </c>
      <c r="AF17" s="74" t="s">
        <v>129</v>
      </c>
      <c r="AG17" s="74" t="s">
        <v>129</v>
      </c>
      <c r="AH17" s="74" t="s">
        <v>129</v>
      </c>
      <c r="AI17" s="74" t="s">
        <v>172</v>
      </c>
      <c r="AJ17" s="74" t="s">
        <v>129</v>
      </c>
      <c r="AK17" s="74" t="s">
        <v>173</v>
      </c>
      <c r="AL17" s="74" t="s">
        <v>129</v>
      </c>
      <c r="AM17" s="74" t="s">
        <v>173</v>
      </c>
      <c r="AN17" s="74" t="s">
        <v>129</v>
      </c>
      <c r="AO17" s="74" t="s">
        <v>129</v>
      </c>
      <c r="AP17" s="74" t="s">
        <v>129</v>
      </c>
      <c r="AQ17" s="74" t="s">
        <v>129</v>
      </c>
      <c r="AR17" s="74" t="s">
        <v>129</v>
      </c>
      <c r="AS17" s="74" t="s">
        <v>129</v>
      </c>
      <c r="AT17" s="74" t="s">
        <v>129</v>
      </c>
      <c r="AU17" s="74" t="s">
        <v>129</v>
      </c>
      <c r="AV17" s="74" t="s">
        <v>129</v>
      </c>
      <c r="AW17" s="74" t="s">
        <v>129</v>
      </c>
      <c r="AX17" s="74" t="s">
        <v>129</v>
      </c>
      <c r="AY17" s="74" t="s">
        <v>129</v>
      </c>
      <c r="AZ17" s="74" t="s">
        <v>129</v>
      </c>
      <c r="BA17" s="74" t="s">
        <v>129</v>
      </c>
      <c r="BB17" s="74" t="s">
        <v>129</v>
      </c>
      <c r="BC17" s="74" t="s">
        <v>129</v>
      </c>
      <c r="BD17" s="74" t="s">
        <v>138</v>
      </c>
      <c r="BE17" s="74" t="s">
        <v>129</v>
      </c>
      <c r="BF17" s="74" t="s">
        <v>129</v>
      </c>
      <c r="BG17" s="74" t="s">
        <v>701</v>
      </c>
      <c r="BH17" s="74" t="s">
        <v>129</v>
      </c>
      <c r="BI17" s="74" t="s">
        <v>152</v>
      </c>
      <c r="BJ17" s="74" t="s">
        <v>129</v>
      </c>
      <c r="BK17" s="74" t="s">
        <v>129</v>
      </c>
      <c r="BL17" s="74" t="s">
        <v>167</v>
      </c>
      <c r="BM17" s="74" t="s">
        <v>129</v>
      </c>
      <c r="BN17" s="74" t="s">
        <v>174</v>
      </c>
    </row>
    <row r="18" spans="1:66" x14ac:dyDescent="0.3">
      <c r="A18" s="72">
        <v>44251.269004629627</v>
      </c>
      <c r="B18" s="72">
        <v>44251.272824074076</v>
      </c>
      <c r="C18" s="73">
        <v>100</v>
      </c>
      <c r="D18" s="73">
        <v>330</v>
      </c>
      <c r="E18" s="74" t="s">
        <v>128</v>
      </c>
      <c r="F18" s="72">
        <v>44251.272833958334</v>
      </c>
      <c r="G18" s="74" t="s">
        <v>130</v>
      </c>
      <c r="H18" s="74" t="s">
        <v>131</v>
      </c>
      <c r="I18" s="74" t="s">
        <v>132</v>
      </c>
      <c r="J18" s="74" t="s">
        <v>129</v>
      </c>
      <c r="K18" s="74" t="s">
        <v>135</v>
      </c>
      <c r="L18" s="74" t="s">
        <v>136</v>
      </c>
      <c r="M18" s="74" t="s">
        <v>175</v>
      </c>
      <c r="N18" s="74" t="s">
        <v>129</v>
      </c>
      <c r="O18" s="74" t="s">
        <v>129</v>
      </c>
      <c r="P18" s="74" t="s">
        <v>129</v>
      </c>
      <c r="Q18" s="74" t="s">
        <v>129</v>
      </c>
      <c r="R18" s="74" t="s">
        <v>129</v>
      </c>
      <c r="S18" s="74" t="s">
        <v>129</v>
      </c>
      <c r="T18" s="74" t="s">
        <v>129</v>
      </c>
      <c r="U18" s="74" t="s">
        <v>129</v>
      </c>
      <c r="V18" s="74" t="s">
        <v>129</v>
      </c>
      <c r="W18" s="74" t="s">
        <v>129</v>
      </c>
      <c r="X18" s="74" t="s">
        <v>129</v>
      </c>
      <c r="Y18" s="74" t="s">
        <v>129</v>
      </c>
      <c r="Z18" s="74" t="s">
        <v>129</v>
      </c>
      <c r="AA18" s="74" t="s">
        <v>129</v>
      </c>
      <c r="AB18" s="74" t="s">
        <v>129</v>
      </c>
      <c r="AC18" s="74" t="s">
        <v>129</v>
      </c>
      <c r="AD18" s="74" t="s">
        <v>129</v>
      </c>
      <c r="AE18" s="74" t="s">
        <v>129</v>
      </c>
      <c r="AF18" s="74" t="s">
        <v>129</v>
      </c>
      <c r="AG18" s="74" t="s">
        <v>129</v>
      </c>
      <c r="AH18" s="74" t="s">
        <v>129</v>
      </c>
      <c r="AI18" s="74" t="s">
        <v>129</v>
      </c>
      <c r="AJ18" s="74" t="s">
        <v>129</v>
      </c>
      <c r="AK18" s="74" t="s">
        <v>129</v>
      </c>
      <c r="AL18" s="74" t="s">
        <v>129</v>
      </c>
      <c r="AM18" s="74" t="s">
        <v>129</v>
      </c>
      <c r="AN18" s="74" t="s">
        <v>129</v>
      </c>
      <c r="AO18" s="74" t="s">
        <v>129</v>
      </c>
      <c r="AP18" s="74" t="s">
        <v>129</v>
      </c>
      <c r="AQ18" s="74" t="s">
        <v>129</v>
      </c>
      <c r="AR18" s="74" t="s">
        <v>129</v>
      </c>
      <c r="AS18" s="74" t="s">
        <v>129</v>
      </c>
      <c r="AT18" s="74" t="s">
        <v>129</v>
      </c>
      <c r="AU18" s="74" t="s">
        <v>129</v>
      </c>
      <c r="AV18" s="74" t="s">
        <v>129</v>
      </c>
      <c r="AW18" s="74" t="s">
        <v>129</v>
      </c>
      <c r="AX18" s="74" t="s">
        <v>129</v>
      </c>
      <c r="AY18" s="74" t="s">
        <v>129</v>
      </c>
      <c r="AZ18" s="74" t="s">
        <v>129</v>
      </c>
      <c r="BA18" s="74" t="s">
        <v>129</v>
      </c>
      <c r="BB18" s="74" t="s">
        <v>129</v>
      </c>
      <c r="BC18" s="74" t="s">
        <v>129</v>
      </c>
      <c r="BD18" s="74" t="s">
        <v>176</v>
      </c>
      <c r="BE18" s="74" t="s">
        <v>177</v>
      </c>
      <c r="BF18" s="74" t="s">
        <v>129</v>
      </c>
      <c r="BG18" s="74" t="s">
        <v>701</v>
      </c>
      <c r="BH18" s="74" t="s">
        <v>178</v>
      </c>
      <c r="BI18" s="74" t="s">
        <v>152</v>
      </c>
      <c r="BJ18" s="74" t="s">
        <v>129</v>
      </c>
      <c r="BK18" s="74" t="s">
        <v>129</v>
      </c>
      <c r="BL18" s="74" t="s">
        <v>152</v>
      </c>
      <c r="BM18" s="74" t="s">
        <v>129</v>
      </c>
      <c r="BN18" s="74" t="s">
        <v>129</v>
      </c>
    </row>
    <row r="19" spans="1:66" x14ac:dyDescent="0.3">
      <c r="A19" s="72">
        <v>44251.270821759259</v>
      </c>
      <c r="B19" s="72">
        <v>44251.272974537038</v>
      </c>
      <c r="C19" s="73">
        <v>100</v>
      </c>
      <c r="D19" s="73">
        <v>185</v>
      </c>
      <c r="E19" s="74" t="s">
        <v>128</v>
      </c>
      <c r="F19" s="72">
        <v>44251.272981574075</v>
      </c>
      <c r="G19" s="74" t="s">
        <v>130</v>
      </c>
      <c r="H19" s="74" t="s">
        <v>131</v>
      </c>
      <c r="I19" s="74" t="s">
        <v>132</v>
      </c>
      <c r="J19" s="74" t="s">
        <v>129</v>
      </c>
      <c r="K19" s="74" t="s">
        <v>135</v>
      </c>
      <c r="L19" s="74" t="s">
        <v>136</v>
      </c>
      <c r="M19" s="74" t="s">
        <v>179</v>
      </c>
      <c r="N19" s="74" t="s">
        <v>129</v>
      </c>
      <c r="O19" s="74" t="s">
        <v>129</v>
      </c>
      <c r="P19" s="74" t="s">
        <v>129</v>
      </c>
      <c r="Q19" s="74" t="s">
        <v>129</v>
      </c>
      <c r="R19" s="74" t="s">
        <v>129</v>
      </c>
      <c r="S19" s="74" t="s">
        <v>129</v>
      </c>
      <c r="T19" s="74" t="s">
        <v>129</v>
      </c>
      <c r="U19" s="74" t="s">
        <v>129</v>
      </c>
      <c r="V19" s="74" t="s">
        <v>129</v>
      </c>
      <c r="W19" s="74" t="s">
        <v>129</v>
      </c>
      <c r="X19" s="74" t="s">
        <v>129</v>
      </c>
      <c r="Y19" s="74" t="s">
        <v>129</v>
      </c>
      <c r="Z19" s="74" t="s">
        <v>129</v>
      </c>
      <c r="AA19" s="74" t="s">
        <v>129</v>
      </c>
      <c r="AB19" s="74" t="s">
        <v>129</v>
      </c>
      <c r="AC19" s="74" t="s">
        <v>129</v>
      </c>
      <c r="AD19" s="74" t="s">
        <v>129</v>
      </c>
      <c r="AE19" s="74" t="s">
        <v>129</v>
      </c>
      <c r="AF19" s="74" t="s">
        <v>129</v>
      </c>
      <c r="AG19" s="74" t="s">
        <v>129</v>
      </c>
      <c r="AH19" s="74" t="s">
        <v>129</v>
      </c>
      <c r="AI19" s="74" t="s">
        <v>129</v>
      </c>
      <c r="AJ19" s="74" t="s">
        <v>129</v>
      </c>
      <c r="AK19" s="74" t="s">
        <v>129</v>
      </c>
      <c r="AL19" s="74" t="s">
        <v>129</v>
      </c>
      <c r="AM19" s="74" t="s">
        <v>129</v>
      </c>
      <c r="AN19" s="74" t="s">
        <v>129</v>
      </c>
      <c r="AO19" s="74" t="s">
        <v>129</v>
      </c>
      <c r="AP19" s="74" t="s">
        <v>129</v>
      </c>
      <c r="AQ19" s="74" t="s">
        <v>129</v>
      </c>
      <c r="AR19" s="74" t="s">
        <v>129</v>
      </c>
      <c r="AS19" s="74" t="s">
        <v>129</v>
      </c>
      <c r="AT19" s="74" t="s">
        <v>129</v>
      </c>
      <c r="AU19" s="74" t="s">
        <v>129</v>
      </c>
      <c r="AV19" s="74" t="s">
        <v>129</v>
      </c>
      <c r="AW19" s="74" t="s">
        <v>129</v>
      </c>
      <c r="AX19" s="74" t="s">
        <v>129</v>
      </c>
      <c r="AY19" s="74" t="s">
        <v>129</v>
      </c>
      <c r="AZ19" s="74" t="s">
        <v>129</v>
      </c>
      <c r="BA19" s="74" t="s">
        <v>129</v>
      </c>
      <c r="BB19" s="74" t="s">
        <v>129</v>
      </c>
      <c r="BC19" s="74" t="s">
        <v>129</v>
      </c>
      <c r="BD19" s="74" t="s">
        <v>176</v>
      </c>
      <c r="BE19" s="74" t="s">
        <v>180</v>
      </c>
      <c r="BF19" s="74" t="s">
        <v>129</v>
      </c>
      <c r="BG19" s="74" t="s">
        <v>700</v>
      </c>
      <c r="BH19" s="74" t="s">
        <v>181</v>
      </c>
      <c r="BI19" s="74" t="s">
        <v>134</v>
      </c>
      <c r="BJ19" s="74" t="s">
        <v>129</v>
      </c>
      <c r="BK19" s="74" t="s">
        <v>129</v>
      </c>
      <c r="BL19" s="74" t="s">
        <v>134</v>
      </c>
      <c r="BM19" s="74" t="s">
        <v>129</v>
      </c>
      <c r="BN19" s="74" t="s">
        <v>129</v>
      </c>
    </row>
    <row r="20" spans="1:66" x14ac:dyDescent="0.3">
      <c r="A20" s="72">
        <v>44251.27547453704</v>
      </c>
      <c r="B20" s="72">
        <v>44251.275787037041</v>
      </c>
      <c r="C20" s="73">
        <v>100</v>
      </c>
      <c r="D20" s="73">
        <v>27</v>
      </c>
      <c r="E20" s="74" t="s">
        <v>128</v>
      </c>
      <c r="F20" s="72">
        <v>44251.275803206016</v>
      </c>
      <c r="G20" s="74" t="s">
        <v>130</v>
      </c>
      <c r="H20" s="74" t="s">
        <v>131</v>
      </c>
      <c r="I20" s="74" t="s">
        <v>132</v>
      </c>
      <c r="J20" s="74" t="s">
        <v>129</v>
      </c>
      <c r="K20" s="74" t="s">
        <v>134</v>
      </c>
      <c r="L20" s="74" t="s">
        <v>129</v>
      </c>
      <c r="M20" s="74" t="s">
        <v>129</v>
      </c>
      <c r="N20" s="74" t="s">
        <v>129</v>
      </c>
      <c r="O20" s="74" t="s">
        <v>129</v>
      </c>
      <c r="P20" s="74" t="s">
        <v>129</v>
      </c>
      <c r="Q20" s="74" t="s">
        <v>129</v>
      </c>
      <c r="R20" s="74" t="s">
        <v>129</v>
      </c>
      <c r="S20" s="74" t="s">
        <v>129</v>
      </c>
      <c r="T20" s="74" t="s">
        <v>129</v>
      </c>
      <c r="U20" s="74" t="s">
        <v>129</v>
      </c>
      <c r="V20" s="74" t="s">
        <v>129</v>
      </c>
      <c r="W20" s="74" t="s">
        <v>129</v>
      </c>
      <c r="X20" s="74" t="s">
        <v>129</v>
      </c>
      <c r="Y20" s="74" t="s">
        <v>129</v>
      </c>
      <c r="Z20" s="74" t="s">
        <v>129</v>
      </c>
      <c r="AA20" s="74" t="s">
        <v>129</v>
      </c>
      <c r="AB20" s="74" t="s">
        <v>129</v>
      </c>
      <c r="AC20" s="74" t="s">
        <v>129</v>
      </c>
      <c r="AD20" s="74" t="s">
        <v>129</v>
      </c>
      <c r="AE20" s="74" t="s">
        <v>129</v>
      </c>
      <c r="AF20" s="74" t="s">
        <v>129</v>
      </c>
      <c r="AG20" s="74" t="s">
        <v>129</v>
      </c>
      <c r="AH20" s="74" t="s">
        <v>129</v>
      </c>
      <c r="AI20" s="74" t="s">
        <v>129</v>
      </c>
      <c r="AJ20" s="74" t="s">
        <v>129</v>
      </c>
      <c r="AK20" s="74" t="s">
        <v>129</v>
      </c>
      <c r="AL20" s="74" t="s">
        <v>129</v>
      </c>
      <c r="AM20" s="74" t="s">
        <v>129</v>
      </c>
      <c r="AN20" s="74" t="s">
        <v>129</v>
      </c>
      <c r="AO20" s="74" t="s">
        <v>129</v>
      </c>
      <c r="AP20" s="74" t="s">
        <v>129</v>
      </c>
      <c r="AQ20" s="74" t="s">
        <v>129</v>
      </c>
      <c r="AR20" s="74" t="s">
        <v>129</v>
      </c>
      <c r="AS20" s="74" t="s">
        <v>129</v>
      </c>
      <c r="AT20" s="74" t="s">
        <v>129</v>
      </c>
      <c r="AU20" s="74" t="s">
        <v>129</v>
      </c>
      <c r="AV20" s="74" t="s">
        <v>129</v>
      </c>
      <c r="AW20" s="74" t="s">
        <v>129</v>
      </c>
      <c r="AX20" s="74" t="s">
        <v>129</v>
      </c>
      <c r="AY20" s="74" t="s">
        <v>129</v>
      </c>
      <c r="AZ20" s="74" t="s">
        <v>129</v>
      </c>
      <c r="BA20" s="74" t="s">
        <v>129</v>
      </c>
      <c r="BB20" s="74" t="s">
        <v>129</v>
      </c>
      <c r="BC20" s="74" t="s">
        <v>129</v>
      </c>
      <c r="BD20" s="74" t="s">
        <v>129</v>
      </c>
      <c r="BE20" s="74" t="s">
        <v>129</v>
      </c>
      <c r="BF20" s="74" t="s">
        <v>129</v>
      </c>
      <c r="BG20" s="74" t="s">
        <v>129</v>
      </c>
      <c r="BH20" s="74" t="s">
        <v>129</v>
      </c>
      <c r="BI20" s="74" t="s">
        <v>129</v>
      </c>
      <c r="BJ20" s="74" t="s">
        <v>129</v>
      </c>
      <c r="BK20" s="74" t="s">
        <v>129</v>
      </c>
      <c r="BL20" s="74" t="s">
        <v>129</v>
      </c>
      <c r="BM20" s="74" t="s">
        <v>129</v>
      </c>
      <c r="BN20" s="74" t="s">
        <v>129</v>
      </c>
    </row>
    <row r="21" spans="1:66" x14ac:dyDescent="0.3">
      <c r="A21" s="72">
        <v>44251.27107638889</v>
      </c>
      <c r="B21" s="72">
        <v>44251.276516203703</v>
      </c>
      <c r="C21" s="73">
        <v>100</v>
      </c>
      <c r="D21" s="73">
        <v>469</v>
      </c>
      <c r="E21" s="74" t="s">
        <v>128</v>
      </c>
      <c r="F21" s="72">
        <v>44251.276524872686</v>
      </c>
      <c r="G21" s="74" t="s">
        <v>130</v>
      </c>
      <c r="H21" s="74" t="s">
        <v>131</v>
      </c>
      <c r="I21" s="74" t="s">
        <v>182</v>
      </c>
      <c r="J21" s="74" t="s">
        <v>183</v>
      </c>
      <c r="K21" s="74" t="s">
        <v>135</v>
      </c>
      <c r="L21" s="74" t="s">
        <v>159</v>
      </c>
      <c r="M21" s="74" t="s">
        <v>129</v>
      </c>
      <c r="N21" s="74" t="s">
        <v>129</v>
      </c>
      <c r="O21" s="74" t="s">
        <v>129</v>
      </c>
      <c r="P21" s="74" t="s">
        <v>129</v>
      </c>
      <c r="Q21" s="74" t="s">
        <v>129</v>
      </c>
      <c r="R21" s="74" t="s">
        <v>129</v>
      </c>
      <c r="S21" s="74" t="s">
        <v>129</v>
      </c>
      <c r="T21" s="74" t="s">
        <v>129</v>
      </c>
      <c r="U21" s="74" t="s">
        <v>129</v>
      </c>
      <c r="V21" s="74" t="s">
        <v>129</v>
      </c>
      <c r="W21" s="74" t="s">
        <v>129</v>
      </c>
      <c r="X21" s="74" t="s">
        <v>129</v>
      </c>
      <c r="Y21" s="74" t="s">
        <v>129</v>
      </c>
      <c r="Z21" s="74" t="s">
        <v>158</v>
      </c>
      <c r="AA21" s="74" t="s">
        <v>129</v>
      </c>
      <c r="AB21" s="74" t="s">
        <v>129</v>
      </c>
      <c r="AC21" s="74" t="s">
        <v>129</v>
      </c>
      <c r="AD21" s="74" t="s">
        <v>129</v>
      </c>
      <c r="AE21" s="74" t="s">
        <v>129</v>
      </c>
      <c r="AF21" s="74" t="s">
        <v>129</v>
      </c>
      <c r="AG21" s="74" t="s">
        <v>129</v>
      </c>
      <c r="AH21" s="74" t="s">
        <v>129</v>
      </c>
      <c r="AI21" s="74" t="s">
        <v>129</v>
      </c>
      <c r="AJ21" s="74" t="s">
        <v>129</v>
      </c>
      <c r="AK21" s="74" t="s">
        <v>129</v>
      </c>
      <c r="AL21" s="74" t="s">
        <v>129</v>
      </c>
      <c r="AM21" s="74" t="s">
        <v>129</v>
      </c>
      <c r="AN21" s="74" t="s">
        <v>129</v>
      </c>
      <c r="AO21" s="74" t="s">
        <v>129</v>
      </c>
      <c r="AP21" s="74" t="s">
        <v>129</v>
      </c>
      <c r="AQ21" s="74" t="s">
        <v>129</v>
      </c>
      <c r="AR21" s="74" t="s">
        <v>129</v>
      </c>
      <c r="AS21" s="74" t="s">
        <v>129</v>
      </c>
      <c r="AT21" s="74" t="s">
        <v>129</v>
      </c>
      <c r="AU21" s="74" t="s">
        <v>129</v>
      </c>
      <c r="AV21" s="74" t="s">
        <v>129</v>
      </c>
      <c r="AW21" s="74" t="s">
        <v>129</v>
      </c>
      <c r="AX21" s="74" t="s">
        <v>129</v>
      </c>
      <c r="AY21" s="74" t="s">
        <v>129</v>
      </c>
      <c r="AZ21" s="74" t="s">
        <v>129</v>
      </c>
      <c r="BA21" s="74" t="s">
        <v>129</v>
      </c>
      <c r="BB21" s="74" t="s">
        <v>129</v>
      </c>
      <c r="BC21" s="74" t="s">
        <v>129</v>
      </c>
      <c r="BD21" s="74" t="s">
        <v>176</v>
      </c>
      <c r="BE21" s="74" t="s">
        <v>184</v>
      </c>
      <c r="BF21" s="74" t="s">
        <v>129</v>
      </c>
      <c r="BG21" s="74" t="s">
        <v>702</v>
      </c>
      <c r="BH21" s="74" t="s">
        <v>185</v>
      </c>
      <c r="BI21" s="74" t="s">
        <v>133</v>
      </c>
      <c r="BJ21" s="74" t="s">
        <v>129</v>
      </c>
      <c r="BK21" s="74" t="s">
        <v>129</v>
      </c>
      <c r="BL21" s="74" t="s">
        <v>167</v>
      </c>
      <c r="BM21" s="74" t="s">
        <v>129</v>
      </c>
      <c r="BN21" s="74" t="s">
        <v>186</v>
      </c>
    </row>
    <row r="22" spans="1:66" x14ac:dyDescent="0.3">
      <c r="A22" s="72">
        <v>44251.273136574076</v>
      </c>
      <c r="B22" s="72">
        <v>44251.278171296297</v>
      </c>
      <c r="C22" s="73">
        <v>100</v>
      </c>
      <c r="D22" s="73">
        <v>435</v>
      </c>
      <c r="E22" s="74" t="s">
        <v>128</v>
      </c>
      <c r="F22" s="72">
        <v>44251.278192268517</v>
      </c>
      <c r="G22" s="74" t="s">
        <v>130</v>
      </c>
      <c r="H22" s="74" t="s">
        <v>131</v>
      </c>
      <c r="I22" s="74" t="s">
        <v>132</v>
      </c>
      <c r="J22" s="74" t="s">
        <v>129</v>
      </c>
      <c r="K22" s="74" t="s">
        <v>135</v>
      </c>
      <c r="L22" s="74" t="s">
        <v>187</v>
      </c>
      <c r="M22" s="74" t="s">
        <v>129</v>
      </c>
      <c r="N22" s="74" t="s">
        <v>142</v>
      </c>
      <c r="O22" s="74" t="s">
        <v>188</v>
      </c>
      <c r="P22" s="74" t="s">
        <v>144</v>
      </c>
      <c r="Q22" s="74" t="s">
        <v>188</v>
      </c>
      <c r="R22" s="74" t="s">
        <v>129</v>
      </c>
      <c r="S22" s="74" t="s">
        <v>129</v>
      </c>
      <c r="T22" s="74" t="s">
        <v>129</v>
      </c>
      <c r="U22" s="74" t="s">
        <v>129</v>
      </c>
      <c r="V22" s="74" t="s">
        <v>129</v>
      </c>
      <c r="W22" s="74" t="s">
        <v>129</v>
      </c>
      <c r="X22" s="74" t="s">
        <v>129</v>
      </c>
      <c r="Y22" s="74" t="s">
        <v>129</v>
      </c>
      <c r="Z22" s="74" t="s">
        <v>129</v>
      </c>
      <c r="AA22" s="74" t="s">
        <v>129</v>
      </c>
      <c r="AB22" s="74" t="s">
        <v>129</v>
      </c>
      <c r="AC22" s="74" t="s">
        <v>129</v>
      </c>
      <c r="AD22" s="74" t="s">
        <v>129</v>
      </c>
      <c r="AE22" s="74" t="s">
        <v>129</v>
      </c>
      <c r="AF22" s="74" t="s">
        <v>129</v>
      </c>
      <c r="AG22" s="74" t="s">
        <v>129</v>
      </c>
      <c r="AH22" s="74" t="s">
        <v>129</v>
      </c>
      <c r="AI22" s="74" t="s">
        <v>129</v>
      </c>
      <c r="AJ22" s="74" t="s">
        <v>129</v>
      </c>
      <c r="AK22" s="74" t="s">
        <v>129</v>
      </c>
      <c r="AL22" s="74" t="s">
        <v>129</v>
      </c>
      <c r="AM22" s="74" t="s">
        <v>129</v>
      </c>
      <c r="AN22" s="74" t="s">
        <v>142</v>
      </c>
      <c r="AO22" s="74" t="s">
        <v>189</v>
      </c>
      <c r="AP22" s="74" t="s">
        <v>144</v>
      </c>
      <c r="AQ22" s="74" t="s">
        <v>189</v>
      </c>
      <c r="AR22" s="74" t="s">
        <v>142</v>
      </c>
      <c r="AS22" s="74" t="s">
        <v>190</v>
      </c>
      <c r="AT22" s="74" t="s">
        <v>144</v>
      </c>
      <c r="AU22" s="74" t="s">
        <v>190</v>
      </c>
      <c r="AV22" s="74" t="s">
        <v>129</v>
      </c>
      <c r="AW22" s="74" t="s">
        <v>129</v>
      </c>
      <c r="AX22" s="74" t="s">
        <v>129</v>
      </c>
      <c r="AY22" s="74" t="s">
        <v>129</v>
      </c>
      <c r="AZ22" s="74" t="s">
        <v>129</v>
      </c>
      <c r="BA22" s="74" t="s">
        <v>129</v>
      </c>
      <c r="BB22" s="74" t="s">
        <v>129</v>
      </c>
      <c r="BC22" s="74" t="s">
        <v>129</v>
      </c>
      <c r="BD22" s="74" t="s">
        <v>138</v>
      </c>
      <c r="BE22" s="74" t="s">
        <v>129</v>
      </c>
      <c r="BF22" s="74" t="s">
        <v>129</v>
      </c>
      <c r="BG22" s="74" t="s">
        <v>701</v>
      </c>
      <c r="BH22" s="74" t="s">
        <v>191</v>
      </c>
      <c r="BI22" s="74" t="s">
        <v>134</v>
      </c>
      <c r="BJ22" s="74" t="s">
        <v>129</v>
      </c>
      <c r="BK22" s="74" t="s">
        <v>129</v>
      </c>
      <c r="BL22" s="74" t="s">
        <v>134</v>
      </c>
      <c r="BM22" s="74" t="s">
        <v>129</v>
      </c>
      <c r="BN22" s="74" t="s">
        <v>129</v>
      </c>
    </row>
    <row r="23" spans="1:66" x14ac:dyDescent="0.3">
      <c r="A23" s="72">
        <v>44251.272905092592</v>
      </c>
      <c r="B23" s="72">
        <v>44251.279548611114</v>
      </c>
      <c r="C23" s="73">
        <v>100</v>
      </c>
      <c r="D23" s="73">
        <v>573</v>
      </c>
      <c r="E23" s="74" t="s">
        <v>128</v>
      </c>
      <c r="F23" s="72">
        <v>44251.279572824074</v>
      </c>
      <c r="G23" s="74" t="s">
        <v>130</v>
      </c>
      <c r="H23" s="74" t="s">
        <v>131</v>
      </c>
      <c r="I23" s="74" t="s">
        <v>132</v>
      </c>
      <c r="J23" s="74" t="s">
        <v>129</v>
      </c>
      <c r="K23" s="74" t="s">
        <v>135</v>
      </c>
      <c r="L23" s="74" t="s">
        <v>192</v>
      </c>
      <c r="M23" s="74" t="s">
        <v>129</v>
      </c>
      <c r="N23" s="74" t="s">
        <v>129</v>
      </c>
      <c r="O23" s="74" t="s">
        <v>129</v>
      </c>
      <c r="P23" s="74" t="s">
        <v>129</v>
      </c>
      <c r="Q23" s="74" t="s">
        <v>129</v>
      </c>
      <c r="R23" s="74" t="s">
        <v>142</v>
      </c>
      <c r="S23" s="74" t="s">
        <v>193</v>
      </c>
      <c r="T23" s="74" t="s">
        <v>139</v>
      </c>
      <c r="U23" s="74" t="s">
        <v>194</v>
      </c>
      <c r="V23" s="74" t="s">
        <v>144</v>
      </c>
      <c r="W23" s="74" t="s">
        <v>139</v>
      </c>
      <c r="X23" s="74" t="s">
        <v>144</v>
      </c>
      <c r="Y23" s="74" t="s">
        <v>139</v>
      </c>
      <c r="Z23" s="74" t="s">
        <v>129</v>
      </c>
      <c r="AA23" s="74" t="s">
        <v>129</v>
      </c>
      <c r="AB23" s="74" t="s">
        <v>129</v>
      </c>
      <c r="AC23" s="74" t="s">
        <v>129</v>
      </c>
      <c r="AD23" s="74" t="s">
        <v>129</v>
      </c>
      <c r="AE23" s="74" t="s">
        <v>129</v>
      </c>
      <c r="AF23" s="74" t="s">
        <v>129</v>
      </c>
      <c r="AG23" s="74" t="s">
        <v>129</v>
      </c>
      <c r="AH23" s="74" t="s">
        <v>129</v>
      </c>
      <c r="AI23" s="74" t="s">
        <v>142</v>
      </c>
      <c r="AJ23" s="74" t="s">
        <v>129</v>
      </c>
      <c r="AK23" s="74" t="s">
        <v>139</v>
      </c>
      <c r="AL23" s="74" t="s">
        <v>129</v>
      </c>
      <c r="AM23" s="74" t="s">
        <v>139</v>
      </c>
      <c r="AN23" s="74" t="s">
        <v>129</v>
      </c>
      <c r="AO23" s="74" t="s">
        <v>129</v>
      </c>
      <c r="AP23" s="74" t="s">
        <v>129</v>
      </c>
      <c r="AQ23" s="74" t="s">
        <v>129</v>
      </c>
      <c r="AR23" s="74" t="s">
        <v>129</v>
      </c>
      <c r="AS23" s="74" t="s">
        <v>129</v>
      </c>
      <c r="AT23" s="74" t="s">
        <v>129</v>
      </c>
      <c r="AU23" s="74" t="s">
        <v>129</v>
      </c>
      <c r="AV23" s="74" t="s">
        <v>129</v>
      </c>
      <c r="AW23" s="74" t="s">
        <v>129</v>
      </c>
      <c r="AX23" s="74" t="s">
        <v>129</v>
      </c>
      <c r="AY23" s="74" t="s">
        <v>129</v>
      </c>
      <c r="AZ23" s="74" t="s">
        <v>129</v>
      </c>
      <c r="BA23" s="74" t="s">
        <v>129</v>
      </c>
      <c r="BB23" s="74" t="s">
        <v>129</v>
      </c>
      <c r="BC23" s="74" t="s">
        <v>129</v>
      </c>
      <c r="BD23" s="74" t="s">
        <v>176</v>
      </c>
      <c r="BE23" s="74" t="s">
        <v>129</v>
      </c>
      <c r="BF23" s="74" t="s">
        <v>129</v>
      </c>
      <c r="BG23" s="74" t="s">
        <v>700</v>
      </c>
      <c r="BH23" s="74" t="s">
        <v>195</v>
      </c>
      <c r="BI23" s="74" t="s">
        <v>152</v>
      </c>
      <c r="BJ23" s="74" t="s">
        <v>196</v>
      </c>
      <c r="BK23" s="74" t="s">
        <v>129</v>
      </c>
      <c r="BL23" s="74" t="s">
        <v>152</v>
      </c>
      <c r="BM23" s="74" t="s">
        <v>197</v>
      </c>
      <c r="BN23" s="74" t="s">
        <v>129</v>
      </c>
    </row>
    <row r="24" spans="1:66" x14ac:dyDescent="0.3">
      <c r="A24" s="72">
        <v>44251.279270833336</v>
      </c>
      <c r="B24" s="72">
        <v>44251.279930555553</v>
      </c>
      <c r="C24" s="73">
        <v>100</v>
      </c>
      <c r="D24" s="73">
        <v>56</v>
      </c>
      <c r="E24" s="74" t="s">
        <v>128</v>
      </c>
      <c r="F24" s="72">
        <v>44251.279944571761</v>
      </c>
      <c r="G24" s="74" t="s">
        <v>130</v>
      </c>
      <c r="H24" s="74" t="s">
        <v>131</v>
      </c>
      <c r="I24" s="74" t="s">
        <v>132</v>
      </c>
      <c r="J24" s="74" t="s">
        <v>129</v>
      </c>
      <c r="K24" s="74" t="s">
        <v>133</v>
      </c>
      <c r="L24" s="74" t="s">
        <v>129</v>
      </c>
      <c r="M24" s="74" t="s">
        <v>129</v>
      </c>
      <c r="N24" s="74" t="s">
        <v>129</v>
      </c>
      <c r="O24" s="74" t="s">
        <v>129</v>
      </c>
      <c r="P24" s="74" t="s">
        <v>129</v>
      </c>
      <c r="Q24" s="74" t="s">
        <v>129</v>
      </c>
      <c r="R24" s="74" t="s">
        <v>129</v>
      </c>
      <c r="S24" s="74" t="s">
        <v>129</v>
      </c>
      <c r="T24" s="74" t="s">
        <v>129</v>
      </c>
      <c r="U24" s="74" t="s">
        <v>129</v>
      </c>
      <c r="V24" s="74" t="s">
        <v>129</v>
      </c>
      <c r="W24" s="74" t="s">
        <v>129</v>
      </c>
      <c r="X24" s="74" t="s">
        <v>129</v>
      </c>
      <c r="Y24" s="74" t="s">
        <v>129</v>
      </c>
      <c r="Z24" s="74" t="s">
        <v>129</v>
      </c>
      <c r="AA24" s="74" t="s">
        <v>129</v>
      </c>
      <c r="AB24" s="74" t="s">
        <v>129</v>
      </c>
      <c r="AC24" s="74" t="s">
        <v>129</v>
      </c>
      <c r="AD24" s="74" t="s">
        <v>129</v>
      </c>
      <c r="AE24" s="74" t="s">
        <v>129</v>
      </c>
      <c r="AF24" s="74" t="s">
        <v>129</v>
      </c>
      <c r="AG24" s="74" t="s">
        <v>129</v>
      </c>
      <c r="AH24" s="74" t="s">
        <v>129</v>
      </c>
      <c r="AI24" s="74" t="s">
        <v>129</v>
      </c>
      <c r="AJ24" s="74" t="s">
        <v>129</v>
      </c>
      <c r="AK24" s="74" t="s">
        <v>129</v>
      </c>
      <c r="AL24" s="74" t="s">
        <v>129</v>
      </c>
      <c r="AM24" s="74" t="s">
        <v>129</v>
      </c>
      <c r="AN24" s="74" t="s">
        <v>129</v>
      </c>
      <c r="AO24" s="74" t="s">
        <v>129</v>
      </c>
      <c r="AP24" s="74" t="s">
        <v>129</v>
      </c>
      <c r="AQ24" s="74" t="s">
        <v>129</v>
      </c>
      <c r="AR24" s="74" t="s">
        <v>129</v>
      </c>
      <c r="AS24" s="74" t="s">
        <v>129</v>
      </c>
      <c r="AT24" s="74" t="s">
        <v>129</v>
      </c>
      <c r="AU24" s="74" t="s">
        <v>129</v>
      </c>
      <c r="AV24" s="74" t="s">
        <v>129</v>
      </c>
      <c r="AW24" s="74" t="s">
        <v>129</v>
      </c>
      <c r="AX24" s="74" t="s">
        <v>129</v>
      </c>
      <c r="AY24" s="74" t="s">
        <v>129</v>
      </c>
      <c r="AZ24" s="74" t="s">
        <v>129</v>
      </c>
      <c r="BA24" s="74" t="s">
        <v>129</v>
      </c>
      <c r="BB24" s="74" t="s">
        <v>129</v>
      </c>
      <c r="BC24" s="74" t="s">
        <v>129</v>
      </c>
      <c r="BD24" s="74" t="s">
        <v>129</v>
      </c>
      <c r="BE24" s="74" t="s">
        <v>129</v>
      </c>
      <c r="BF24" s="74" t="s">
        <v>129</v>
      </c>
      <c r="BG24" s="74" t="s">
        <v>129</v>
      </c>
      <c r="BH24" s="74" t="s">
        <v>129</v>
      </c>
      <c r="BI24" s="74" t="s">
        <v>129</v>
      </c>
      <c r="BJ24" s="74" t="s">
        <v>129</v>
      </c>
      <c r="BK24" s="74" t="s">
        <v>129</v>
      </c>
      <c r="BL24" s="74" t="s">
        <v>129</v>
      </c>
      <c r="BM24" s="74" t="s">
        <v>129</v>
      </c>
      <c r="BN24" s="74" t="s">
        <v>129</v>
      </c>
    </row>
    <row r="25" spans="1:66" x14ac:dyDescent="0.3">
      <c r="A25" s="72">
        <v>44251.278749999998</v>
      </c>
      <c r="B25" s="72">
        <v>44251.280810185184</v>
      </c>
      <c r="C25" s="73">
        <v>100</v>
      </c>
      <c r="D25" s="73">
        <v>178</v>
      </c>
      <c r="E25" s="74" t="s">
        <v>128</v>
      </c>
      <c r="F25" s="72">
        <v>44251.280824259258</v>
      </c>
      <c r="G25" s="74" t="s">
        <v>130</v>
      </c>
      <c r="H25" s="74" t="s">
        <v>131</v>
      </c>
      <c r="I25" s="74" t="s">
        <v>132</v>
      </c>
      <c r="J25" s="74" t="s">
        <v>129</v>
      </c>
      <c r="K25" s="74" t="s">
        <v>135</v>
      </c>
      <c r="L25" s="74" t="s">
        <v>159</v>
      </c>
      <c r="M25" s="74" t="s">
        <v>129</v>
      </c>
      <c r="N25" s="74" t="s">
        <v>129</v>
      </c>
      <c r="O25" s="74" t="s">
        <v>129</v>
      </c>
      <c r="P25" s="74" t="s">
        <v>129</v>
      </c>
      <c r="Q25" s="74" t="s">
        <v>129</v>
      </c>
      <c r="R25" s="74" t="s">
        <v>129</v>
      </c>
      <c r="S25" s="74" t="s">
        <v>129</v>
      </c>
      <c r="T25" s="74" t="s">
        <v>129</v>
      </c>
      <c r="U25" s="74" t="s">
        <v>129</v>
      </c>
      <c r="V25" s="74" t="s">
        <v>129</v>
      </c>
      <c r="W25" s="74" t="s">
        <v>129</v>
      </c>
      <c r="X25" s="74" t="s">
        <v>129</v>
      </c>
      <c r="Y25" s="74" t="s">
        <v>129</v>
      </c>
      <c r="Z25" s="74" t="s">
        <v>134</v>
      </c>
      <c r="AA25" s="74" t="s">
        <v>129</v>
      </c>
      <c r="AB25" s="74" t="s">
        <v>129</v>
      </c>
      <c r="AC25" s="74" t="s">
        <v>129</v>
      </c>
      <c r="AD25" s="74" t="s">
        <v>129</v>
      </c>
      <c r="AE25" s="74" t="s">
        <v>129</v>
      </c>
      <c r="AF25" s="74" t="s">
        <v>129</v>
      </c>
      <c r="AG25" s="74" t="s">
        <v>129</v>
      </c>
      <c r="AH25" s="74" t="s">
        <v>129</v>
      </c>
      <c r="AI25" s="74" t="s">
        <v>129</v>
      </c>
      <c r="AJ25" s="74" t="s">
        <v>129</v>
      </c>
      <c r="AK25" s="74" t="s">
        <v>129</v>
      </c>
      <c r="AL25" s="74" t="s">
        <v>129</v>
      </c>
      <c r="AM25" s="74" t="s">
        <v>129</v>
      </c>
      <c r="AN25" s="74" t="s">
        <v>129</v>
      </c>
      <c r="AO25" s="74" t="s">
        <v>129</v>
      </c>
      <c r="AP25" s="74" t="s">
        <v>129</v>
      </c>
      <c r="AQ25" s="74" t="s">
        <v>129</v>
      </c>
      <c r="AR25" s="74" t="s">
        <v>129</v>
      </c>
      <c r="AS25" s="74" t="s">
        <v>129</v>
      </c>
      <c r="AT25" s="74" t="s">
        <v>129</v>
      </c>
      <c r="AU25" s="74" t="s">
        <v>129</v>
      </c>
      <c r="AV25" s="74" t="s">
        <v>129</v>
      </c>
      <c r="AW25" s="74" t="s">
        <v>129</v>
      </c>
      <c r="AX25" s="74" t="s">
        <v>129</v>
      </c>
      <c r="AY25" s="74" t="s">
        <v>129</v>
      </c>
      <c r="AZ25" s="74" t="s">
        <v>129</v>
      </c>
      <c r="BA25" s="74" t="s">
        <v>129</v>
      </c>
      <c r="BB25" s="74" t="s">
        <v>129</v>
      </c>
      <c r="BC25" s="74" t="s">
        <v>129</v>
      </c>
      <c r="BD25" s="74" t="s">
        <v>176</v>
      </c>
      <c r="BE25" s="74" t="s">
        <v>129</v>
      </c>
      <c r="BF25" s="74" t="s">
        <v>129</v>
      </c>
      <c r="BG25" s="74" t="s">
        <v>701</v>
      </c>
      <c r="BH25" s="74" t="s">
        <v>129</v>
      </c>
      <c r="BI25" s="74" t="s">
        <v>152</v>
      </c>
      <c r="BJ25" s="74" t="s">
        <v>129</v>
      </c>
      <c r="BK25" s="74" t="s">
        <v>129</v>
      </c>
      <c r="BL25" s="74" t="s">
        <v>133</v>
      </c>
      <c r="BM25" s="74" t="s">
        <v>129</v>
      </c>
      <c r="BN25" s="74" t="s">
        <v>129</v>
      </c>
    </row>
    <row r="26" spans="1:66" x14ac:dyDescent="0.3">
      <c r="A26" s="72">
        <v>44251.279965277776</v>
      </c>
      <c r="B26" s="72">
        <v>44251.281400462962</v>
      </c>
      <c r="C26" s="73">
        <v>100</v>
      </c>
      <c r="D26" s="73">
        <v>123</v>
      </c>
      <c r="E26" s="74" t="s">
        <v>128</v>
      </c>
      <c r="F26" s="72">
        <v>44251.281412245371</v>
      </c>
      <c r="G26" s="74" t="s">
        <v>130</v>
      </c>
      <c r="H26" s="74" t="s">
        <v>131</v>
      </c>
      <c r="I26" s="74" t="s">
        <v>132</v>
      </c>
      <c r="J26" s="74" t="s">
        <v>129</v>
      </c>
      <c r="K26" s="74" t="s">
        <v>133</v>
      </c>
      <c r="L26" s="74" t="s">
        <v>129</v>
      </c>
      <c r="M26" s="74" t="s">
        <v>129</v>
      </c>
      <c r="N26" s="74" t="s">
        <v>129</v>
      </c>
      <c r="O26" s="74" t="s">
        <v>129</v>
      </c>
      <c r="P26" s="74" t="s">
        <v>129</v>
      </c>
      <c r="Q26" s="74" t="s">
        <v>129</v>
      </c>
      <c r="R26" s="74" t="s">
        <v>129</v>
      </c>
      <c r="S26" s="74" t="s">
        <v>129</v>
      </c>
      <c r="T26" s="74" t="s">
        <v>129</v>
      </c>
      <c r="U26" s="74" t="s">
        <v>129</v>
      </c>
      <c r="V26" s="74" t="s">
        <v>129</v>
      </c>
      <c r="W26" s="74" t="s">
        <v>129</v>
      </c>
      <c r="X26" s="74" t="s">
        <v>129</v>
      </c>
      <c r="Y26" s="74" t="s">
        <v>129</v>
      </c>
      <c r="Z26" s="74" t="s">
        <v>129</v>
      </c>
      <c r="AA26" s="74" t="s">
        <v>129</v>
      </c>
      <c r="AB26" s="74" t="s">
        <v>129</v>
      </c>
      <c r="AC26" s="74" t="s">
        <v>129</v>
      </c>
      <c r="AD26" s="74" t="s">
        <v>129</v>
      </c>
      <c r="AE26" s="74" t="s">
        <v>129</v>
      </c>
      <c r="AF26" s="74" t="s">
        <v>129</v>
      </c>
      <c r="AG26" s="74" t="s">
        <v>129</v>
      </c>
      <c r="AH26" s="74" t="s">
        <v>129</v>
      </c>
      <c r="AI26" s="74" t="s">
        <v>129</v>
      </c>
      <c r="AJ26" s="74" t="s">
        <v>129</v>
      </c>
      <c r="AK26" s="74" t="s">
        <v>129</v>
      </c>
      <c r="AL26" s="74" t="s">
        <v>129</v>
      </c>
      <c r="AM26" s="74" t="s">
        <v>129</v>
      </c>
      <c r="AN26" s="74" t="s">
        <v>129</v>
      </c>
      <c r="AO26" s="74" t="s">
        <v>129</v>
      </c>
      <c r="AP26" s="74" t="s">
        <v>129</v>
      </c>
      <c r="AQ26" s="74" t="s">
        <v>129</v>
      </c>
      <c r="AR26" s="74" t="s">
        <v>129</v>
      </c>
      <c r="AS26" s="74" t="s">
        <v>129</v>
      </c>
      <c r="AT26" s="74" t="s">
        <v>129</v>
      </c>
      <c r="AU26" s="74" t="s">
        <v>129</v>
      </c>
      <c r="AV26" s="74" t="s">
        <v>129</v>
      </c>
      <c r="AW26" s="74" t="s">
        <v>129</v>
      </c>
      <c r="AX26" s="74" t="s">
        <v>129</v>
      </c>
      <c r="AY26" s="74" t="s">
        <v>129</v>
      </c>
      <c r="AZ26" s="74" t="s">
        <v>129</v>
      </c>
      <c r="BA26" s="74" t="s">
        <v>129</v>
      </c>
      <c r="BB26" s="74" t="s">
        <v>129</v>
      </c>
      <c r="BC26" s="74" t="s">
        <v>129</v>
      </c>
      <c r="BD26" s="74" t="s">
        <v>129</v>
      </c>
      <c r="BE26" s="74" t="s">
        <v>129</v>
      </c>
      <c r="BF26" s="74" t="s">
        <v>129</v>
      </c>
      <c r="BG26" s="74" t="s">
        <v>129</v>
      </c>
      <c r="BH26" s="74" t="s">
        <v>129</v>
      </c>
      <c r="BI26" s="74" t="s">
        <v>129</v>
      </c>
      <c r="BJ26" s="74" t="s">
        <v>129</v>
      </c>
      <c r="BK26" s="74" t="s">
        <v>129</v>
      </c>
      <c r="BL26" s="74" t="s">
        <v>129</v>
      </c>
      <c r="BM26" s="74" t="s">
        <v>129</v>
      </c>
      <c r="BN26" s="74" t="s">
        <v>129</v>
      </c>
    </row>
    <row r="27" spans="1:66" x14ac:dyDescent="0.3">
      <c r="A27" s="72">
        <v>44251.281226851854</v>
      </c>
      <c r="B27" s="72">
        <v>44251.282361111109</v>
      </c>
      <c r="C27" s="73">
        <v>100</v>
      </c>
      <c r="D27" s="73">
        <v>97</v>
      </c>
      <c r="E27" s="74" t="s">
        <v>128</v>
      </c>
      <c r="F27" s="72">
        <v>44251.282384224534</v>
      </c>
      <c r="G27" s="74" t="s">
        <v>130</v>
      </c>
      <c r="H27" s="74" t="s">
        <v>131</v>
      </c>
      <c r="I27" s="74" t="s">
        <v>132</v>
      </c>
      <c r="J27" s="74" t="s">
        <v>129</v>
      </c>
      <c r="K27" s="74" t="s">
        <v>133</v>
      </c>
      <c r="L27" s="74" t="s">
        <v>129</v>
      </c>
      <c r="M27" s="74" t="s">
        <v>129</v>
      </c>
      <c r="N27" s="74" t="s">
        <v>129</v>
      </c>
      <c r="O27" s="74" t="s">
        <v>129</v>
      </c>
      <c r="P27" s="74" t="s">
        <v>129</v>
      </c>
      <c r="Q27" s="74" t="s">
        <v>129</v>
      </c>
      <c r="R27" s="74" t="s">
        <v>129</v>
      </c>
      <c r="S27" s="74" t="s">
        <v>129</v>
      </c>
      <c r="T27" s="74" t="s">
        <v>129</v>
      </c>
      <c r="U27" s="74" t="s">
        <v>129</v>
      </c>
      <c r="V27" s="74" t="s">
        <v>129</v>
      </c>
      <c r="W27" s="74" t="s">
        <v>129</v>
      </c>
      <c r="X27" s="74" t="s">
        <v>129</v>
      </c>
      <c r="Y27" s="74" t="s">
        <v>129</v>
      </c>
      <c r="Z27" s="74" t="s">
        <v>129</v>
      </c>
      <c r="AA27" s="74" t="s">
        <v>129</v>
      </c>
      <c r="AB27" s="74" t="s">
        <v>129</v>
      </c>
      <c r="AC27" s="74" t="s">
        <v>129</v>
      </c>
      <c r="AD27" s="74" t="s">
        <v>129</v>
      </c>
      <c r="AE27" s="74" t="s">
        <v>129</v>
      </c>
      <c r="AF27" s="74" t="s">
        <v>129</v>
      </c>
      <c r="AG27" s="74" t="s">
        <v>129</v>
      </c>
      <c r="AH27" s="74" t="s">
        <v>129</v>
      </c>
      <c r="AI27" s="74" t="s">
        <v>129</v>
      </c>
      <c r="AJ27" s="74" t="s">
        <v>129</v>
      </c>
      <c r="AK27" s="74" t="s">
        <v>129</v>
      </c>
      <c r="AL27" s="74" t="s">
        <v>129</v>
      </c>
      <c r="AM27" s="74" t="s">
        <v>129</v>
      </c>
      <c r="AN27" s="74" t="s">
        <v>129</v>
      </c>
      <c r="AO27" s="74" t="s">
        <v>129</v>
      </c>
      <c r="AP27" s="74" t="s">
        <v>129</v>
      </c>
      <c r="AQ27" s="74" t="s">
        <v>129</v>
      </c>
      <c r="AR27" s="74" t="s">
        <v>129</v>
      </c>
      <c r="AS27" s="74" t="s">
        <v>129</v>
      </c>
      <c r="AT27" s="74" t="s">
        <v>129</v>
      </c>
      <c r="AU27" s="74" t="s">
        <v>129</v>
      </c>
      <c r="AV27" s="74" t="s">
        <v>129</v>
      </c>
      <c r="AW27" s="74" t="s">
        <v>129</v>
      </c>
      <c r="AX27" s="74" t="s">
        <v>129</v>
      </c>
      <c r="AY27" s="74" t="s">
        <v>129</v>
      </c>
      <c r="AZ27" s="74" t="s">
        <v>129</v>
      </c>
      <c r="BA27" s="74" t="s">
        <v>129</v>
      </c>
      <c r="BB27" s="74" t="s">
        <v>129</v>
      </c>
      <c r="BC27" s="74" t="s">
        <v>129</v>
      </c>
      <c r="BD27" s="74" t="s">
        <v>129</v>
      </c>
      <c r="BE27" s="74" t="s">
        <v>129</v>
      </c>
      <c r="BF27" s="74" t="s">
        <v>129</v>
      </c>
      <c r="BG27" s="74" t="s">
        <v>129</v>
      </c>
      <c r="BH27" s="74" t="s">
        <v>129</v>
      </c>
      <c r="BI27" s="74" t="s">
        <v>129</v>
      </c>
      <c r="BJ27" s="74" t="s">
        <v>129</v>
      </c>
      <c r="BK27" s="74" t="s">
        <v>129</v>
      </c>
      <c r="BL27" s="74" t="s">
        <v>129</v>
      </c>
      <c r="BM27" s="74" t="s">
        <v>129</v>
      </c>
      <c r="BN27" s="74" t="s">
        <v>129</v>
      </c>
    </row>
    <row r="28" spans="1:66" x14ac:dyDescent="0.3">
      <c r="A28" s="72">
        <v>44251.282951388886</v>
      </c>
      <c r="B28" s="72">
        <v>44251.283587962964</v>
      </c>
      <c r="C28" s="73">
        <v>100</v>
      </c>
      <c r="D28" s="73">
        <v>54</v>
      </c>
      <c r="E28" s="74" t="s">
        <v>128</v>
      </c>
      <c r="F28" s="72">
        <v>44251.283601087962</v>
      </c>
      <c r="G28" s="74" t="s">
        <v>130</v>
      </c>
      <c r="H28" s="74" t="s">
        <v>131</v>
      </c>
      <c r="I28" s="74" t="s">
        <v>132</v>
      </c>
      <c r="J28" s="74" t="s">
        <v>129</v>
      </c>
      <c r="K28" s="74" t="s">
        <v>134</v>
      </c>
      <c r="L28" s="74" t="s">
        <v>129</v>
      </c>
      <c r="M28" s="74" t="s">
        <v>129</v>
      </c>
      <c r="N28" s="74" t="s">
        <v>129</v>
      </c>
      <c r="O28" s="74" t="s">
        <v>129</v>
      </c>
      <c r="P28" s="74" t="s">
        <v>129</v>
      </c>
      <c r="Q28" s="74" t="s">
        <v>129</v>
      </c>
      <c r="R28" s="74" t="s">
        <v>129</v>
      </c>
      <c r="S28" s="74" t="s">
        <v>129</v>
      </c>
      <c r="T28" s="74" t="s">
        <v>129</v>
      </c>
      <c r="U28" s="74" t="s">
        <v>129</v>
      </c>
      <c r="V28" s="74" t="s">
        <v>129</v>
      </c>
      <c r="W28" s="74" t="s">
        <v>129</v>
      </c>
      <c r="X28" s="74" t="s">
        <v>129</v>
      </c>
      <c r="Y28" s="74" t="s">
        <v>129</v>
      </c>
      <c r="Z28" s="74" t="s">
        <v>129</v>
      </c>
      <c r="AA28" s="74" t="s">
        <v>129</v>
      </c>
      <c r="AB28" s="74" t="s">
        <v>129</v>
      </c>
      <c r="AC28" s="74" t="s">
        <v>129</v>
      </c>
      <c r="AD28" s="74" t="s">
        <v>129</v>
      </c>
      <c r="AE28" s="74" t="s">
        <v>129</v>
      </c>
      <c r="AF28" s="74" t="s">
        <v>129</v>
      </c>
      <c r="AG28" s="74" t="s">
        <v>129</v>
      </c>
      <c r="AH28" s="74" t="s">
        <v>129</v>
      </c>
      <c r="AI28" s="74" t="s">
        <v>129</v>
      </c>
      <c r="AJ28" s="74" t="s">
        <v>129</v>
      </c>
      <c r="AK28" s="74" t="s">
        <v>129</v>
      </c>
      <c r="AL28" s="74" t="s">
        <v>129</v>
      </c>
      <c r="AM28" s="74" t="s">
        <v>129</v>
      </c>
      <c r="AN28" s="74" t="s">
        <v>129</v>
      </c>
      <c r="AO28" s="74" t="s">
        <v>129</v>
      </c>
      <c r="AP28" s="74" t="s">
        <v>129</v>
      </c>
      <c r="AQ28" s="74" t="s">
        <v>129</v>
      </c>
      <c r="AR28" s="74" t="s">
        <v>129</v>
      </c>
      <c r="AS28" s="74" t="s">
        <v>129</v>
      </c>
      <c r="AT28" s="74" t="s">
        <v>129</v>
      </c>
      <c r="AU28" s="74" t="s">
        <v>129</v>
      </c>
      <c r="AV28" s="74" t="s">
        <v>129</v>
      </c>
      <c r="AW28" s="74" t="s">
        <v>129</v>
      </c>
      <c r="AX28" s="74" t="s">
        <v>129</v>
      </c>
      <c r="AY28" s="74" t="s">
        <v>129</v>
      </c>
      <c r="AZ28" s="74" t="s">
        <v>129</v>
      </c>
      <c r="BA28" s="74" t="s">
        <v>129</v>
      </c>
      <c r="BB28" s="74" t="s">
        <v>129</v>
      </c>
      <c r="BC28" s="74" t="s">
        <v>129</v>
      </c>
      <c r="BD28" s="74" t="s">
        <v>129</v>
      </c>
      <c r="BE28" s="74" t="s">
        <v>129</v>
      </c>
      <c r="BF28" s="74" t="s">
        <v>129</v>
      </c>
      <c r="BG28" s="74" t="s">
        <v>129</v>
      </c>
      <c r="BH28" s="74" t="s">
        <v>129</v>
      </c>
      <c r="BI28" s="74" t="s">
        <v>129</v>
      </c>
      <c r="BJ28" s="74" t="s">
        <v>129</v>
      </c>
      <c r="BK28" s="74" t="s">
        <v>129</v>
      </c>
      <c r="BL28" s="74" t="s">
        <v>129</v>
      </c>
      <c r="BM28" s="74" t="s">
        <v>129</v>
      </c>
      <c r="BN28" s="74" t="s">
        <v>129</v>
      </c>
    </row>
    <row r="29" spans="1:66" x14ac:dyDescent="0.3">
      <c r="A29" s="72">
        <v>44251.283819444441</v>
      </c>
      <c r="B29" s="72">
        <v>44251.28434027778</v>
      </c>
      <c r="C29" s="73">
        <v>100</v>
      </c>
      <c r="D29" s="73">
        <v>44</v>
      </c>
      <c r="E29" s="74" t="s">
        <v>128</v>
      </c>
      <c r="F29" s="72">
        <v>44251.284356284719</v>
      </c>
      <c r="G29" s="74" t="s">
        <v>203</v>
      </c>
      <c r="H29" s="74" t="s">
        <v>131</v>
      </c>
      <c r="I29" s="74" t="s">
        <v>132</v>
      </c>
      <c r="J29" s="74" t="s">
        <v>129</v>
      </c>
      <c r="K29" s="74" t="s">
        <v>133</v>
      </c>
      <c r="L29" s="74" t="s">
        <v>129</v>
      </c>
      <c r="M29" s="74" t="s">
        <v>129</v>
      </c>
      <c r="N29" s="74" t="s">
        <v>129</v>
      </c>
      <c r="O29" s="74" t="s">
        <v>129</v>
      </c>
      <c r="P29" s="74" t="s">
        <v>129</v>
      </c>
      <c r="Q29" s="74" t="s">
        <v>129</v>
      </c>
      <c r="R29" s="74" t="s">
        <v>129</v>
      </c>
      <c r="S29" s="74" t="s">
        <v>129</v>
      </c>
      <c r="T29" s="74" t="s">
        <v>129</v>
      </c>
      <c r="U29" s="74" t="s">
        <v>129</v>
      </c>
      <c r="V29" s="74" t="s">
        <v>129</v>
      </c>
      <c r="W29" s="74" t="s">
        <v>129</v>
      </c>
      <c r="X29" s="74" t="s">
        <v>129</v>
      </c>
      <c r="Y29" s="74" t="s">
        <v>129</v>
      </c>
      <c r="Z29" s="74" t="s">
        <v>129</v>
      </c>
      <c r="AA29" s="74" t="s">
        <v>129</v>
      </c>
      <c r="AB29" s="74" t="s">
        <v>129</v>
      </c>
      <c r="AC29" s="74" t="s">
        <v>129</v>
      </c>
      <c r="AD29" s="74" t="s">
        <v>129</v>
      </c>
      <c r="AE29" s="74" t="s">
        <v>129</v>
      </c>
      <c r="AF29" s="74" t="s">
        <v>129</v>
      </c>
      <c r="AG29" s="74" t="s">
        <v>129</v>
      </c>
      <c r="AH29" s="74" t="s">
        <v>129</v>
      </c>
      <c r="AI29" s="74" t="s">
        <v>129</v>
      </c>
      <c r="AJ29" s="74" t="s">
        <v>129</v>
      </c>
      <c r="AK29" s="74" t="s">
        <v>129</v>
      </c>
      <c r="AL29" s="74" t="s">
        <v>129</v>
      </c>
      <c r="AM29" s="74" t="s">
        <v>129</v>
      </c>
      <c r="AN29" s="74" t="s">
        <v>129</v>
      </c>
      <c r="AO29" s="74" t="s">
        <v>129</v>
      </c>
      <c r="AP29" s="74" t="s">
        <v>129</v>
      </c>
      <c r="AQ29" s="74" t="s">
        <v>129</v>
      </c>
      <c r="AR29" s="74" t="s">
        <v>129</v>
      </c>
      <c r="AS29" s="74" t="s">
        <v>129</v>
      </c>
      <c r="AT29" s="74" t="s">
        <v>129</v>
      </c>
      <c r="AU29" s="74" t="s">
        <v>129</v>
      </c>
      <c r="AV29" s="74" t="s">
        <v>129</v>
      </c>
      <c r="AW29" s="74" t="s">
        <v>129</v>
      </c>
      <c r="AX29" s="74" t="s">
        <v>129</v>
      </c>
      <c r="AY29" s="74" t="s">
        <v>129</v>
      </c>
      <c r="AZ29" s="74" t="s">
        <v>129</v>
      </c>
      <c r="BA29" s="74" t="s">
        <v>129</v>
      </c>
      <c r="BB29" s="74" t="s">
        <v>129</v>
      </c>
      <c r="BC29" s="74" t="s">
        <v>129</v>
      </c>
      <c r="BD29" s="74" t="s">
        <v>129</v>
      </c>
      <c r="BE29" s="74" t="s">
        <v>129</v>
      </c>
      <c r="BF29" s="74" t="s">
        <v>129</v>
      </c>
      <c r="BG29" s="74" t="s">
        <v>129</v>
      </c>
      <c r="BH29" s="74" t="s">
        <v>129</v>
      </c>
      <c r="BI29" s="74" t="s">
        <v>129</v>
      </c>
      <c r="BJ29" s="74" t="s">
        <v>129</v>
      </c>
      <c r="BK29" s="74" t="s">
        <v>129</v>
      </c>
      <c r="BL29" s="74" t="s">
        <v>129</v>
      </c>
      <c r="BM29" s="74" t="s">
        <v>129</v>
      </c>
      <c r="BN29" s="74" t="s">
        <v>129</v>
      </c>
    </row>
    <row r="30" spans="1:66" x14ac:dyDescent="0.3">
      <c r="A30" s="72">
        <v>44251.287326388891</v>
      </c>
      <c r="B30" s="72">
        <v>44251.287604166668</v>
      </c>
      <c r="C30" s="73">
        <v>100</v>
      </c>
      <c r="D30" s="73">
        <v>24</v>
      </c>
      <c r="E30" s="74" t="s">
        <v>128</v>
      </c>
      <c r="F30" s="72">
        <v>44251.287626493053</v>
      </c>
      <c r="G30" s="74" t="s">
        <v>130</v>
      </c>
      <c r="H30" s="74" t="s">
        <v>131</v>
      </c>
      <c r="I30" s="74" t="s">
        <v>132</v>
      </c>
      <c r="J30" s="74" t="s">
        <v>129</v>
      </c>
      <c r="K30" s="74" t="s">
        <v>134</v>
      </c>
      <c r="L30" s="74" t="s">
        <v>129</v>
      </c>
      <c r="M30" s="74" t="s">
        <v>129</v>
      </c>
      <c r="N30" s="74" t="s">
        <v>129</v>
      </c>
      <c r="O30" s="74" t="s">
        <v>129</v>
      </c>
      <c r="P30" s="74" t="s">
        <v>129</v>
      </c>
      <c r="Q30" s="74" t="s">
        <v>129</v>
      </c>
      <c r="R30" s="74" t="s">
        <v>129</v>
      </c>
      <c r="S30" s="74" t="s">
        <v>129</v>
      </c>
      <c r="T30" s="74" t="s">
        <v>129</v>
      </c>
      <c r="U30" s="74" t="s">
        <v>129</v>
      </c>
      <c r="V30" s="74" t="s">
        <v>129</v>
      </c>
      <c r="W30" s="74" t="s">
        <v>129</v>
      </c>
      <c r="X30" s="74" t="s">
        <v>129</v>
      </c>
      <c r="Y30" s="74" t="s">
        <v>129</v>
      </c>
      <c r="Z30" s="74" t="s">
        <v>129</v>
      </c>
      <c r="AA30" s="74" t="s">
        <v>129</v>
      </c>
      <c r="AB30" s="74" t="s">
        <v>129</v>
      </c>
      <c r="AC30" s="74" t="s">
        <v>129</v>
      </c>
      <c r="AD30" s="74" t="s">
        <v>129</v>
      </c>
      <c r="AE30" s="74" t="s">
        <v>129</v>
      </c>
      <c r="AF30" s="74" t="s">
        <v>129</v>
      </c>
      <c r="AG30" s="74" t="s">
        <v>129</v>
      </c>
      <c r="AH30" s="74" t="s">
        <v>129</v>
      </c>
      <c r="AI30" s="74" t="s">
        <v>129</v>
      </c>
      <c r="AJ30" s="74" t="s">
        <v>129</v>
      </c>
      <c r="AK30" s="74" t="s">
        <v>129</v>
      </c>
      <c r="AL30" s="74" t="s">
        <v>129</v>
      </c>
      <c r="AM30" s="74" t="s">
        <v>129</v>
      </c>
      <c r="AN30" s="74" t="s">
        <v>129</v>
      </c>
      <c r="AO30" s="74" t="s">
        <v>129</v>
      </c>
      <c r="AP30" s="74" t="s">
        <v>129</v>
      </c>
      <c r="AQ30" s="74" t="s">
        <v>129</v>
      </c>
      <c r="AR30" s="74" t="s">
        <v>129</v>
      </c>
      <c r="AS30" s="74" t="s">
        <v>129</v>
      </c>
      <c r="AT30" s="74" t="s">
        <v>129</v>
      </c>
      <c r="AU30" s="74" t="s">
        <v>129</v>
      </c>
      <c r="AV30" s="74" t="s">
        <v>129</v>
      </c>
      <c r="AW30" s="74" t="s">
        <v>129</v>
      </c>
      <c r="AX30" s="74" t="s">
        <v>129</v>
      </c>
      <c r="AY30" s="74" t="s">
        <v>129</v>
      </c>
      <c r="AZ30" s="74" t="s">
        <v>129</v>
      </c>
      <c r="BA30" s="74" t="s">
        <v>129</v>
      </c>
      <c r="BB30" s="74" t="s">
        <v>129</v>
      </c>
      <c r="BC30" s="74" t="s">
        <v>129</v>
      </c>
      <c r="BD30" s="74" t="s">
        <v>129</v>
      </c>
      <c r="BE30" s="74" t="s">
        <v>129</v>
      </c>
      <c r="BF30" s="74" t="s">
        <v>129</v>
      </c>
      <c r="BG30" s="74" t="s">
        <v>129</v>
      </c>
      <c r="BH30" s="74" t="s">
        <v>129</v>
      </c>
      <c r="BI30" s="74" t="s">
        <v>129</v>
      </c>
      <c r="BJ30" s="74" t="s">
        <v>129</v>
      </c>
      <c r="BK30" s="74" t="s">
        <v>129</v>
      </c>
      <c r="BL30" s="74" t="s">
        <v>129</v>
      </c>
      <c r="BM30" s="74" t="s">
        <v>129</v>
      </c>
      <c r="BN30" s="74" t="s">
        <v>129</v>
      </c>
    </row>
    <row r="31" spans="1:66" x14ac:dyDescent="0.3">
      <c r="A31" s="72">
        <v>44251.267974537041</v>
      </c>
      <c r="B31" s="72">
        <v>44251.290937500002</v>
      </c>
      <c r="C31" s="73">
        <v>100</v>
      </c>
      <c r="D31" s="73">
        <v>1983</v>
      </c>
      <c r="E31" s="74" t="s">
        <v>128</v>
      </c>
      <c r="F31" s="72">
        <v>44251.290952372685</v>
      </c>
      <c r="G31" s="74" t="s">
        <v>130</v>
      </c>
      <c r="H31" s="74" t="s">
        <v>131</v>
      </c>
      <c r="I31" s="74" t="s">
        <v>132</v>
      </c>
      <c r="J31" s="74" t="s">
        <v>129</v>
      </c>
      <c r="K31" s="74" t="s">
        <v>135</v>
      </c>
      <c r="L31" s="74" t="s">
        <v>204</v>
      </c>
      <c r="M31" s="74" t="s">
        <v>129</v>
      </c>
      <c r="N31" s="74" t="s">
        <v>129</v>
      </c>
      <c r="O31" s="74" t="s">
        <v>129</v>
      </c>
      <c r="P31" s="74" t="s">
        <v>129</v>
      </c>
      <c r="Q31" s="74" t="s">
        <v>129</v>
      </c>
      <c r="R31" s="74" t="s">
        <v>142</v>
      </c>
      <c r="S31" s="74" t="s">
        <v>205</v>
      </c>
      <c r="T31" s="74" t="s">
        <v>139</v>
      </c>
      <c r="U31" s="74" t="s">
        <v>206</v>
      </c>
      <c r="V31" s="74" t="s">
        <v>139</v>
      </c>
      <c r="W31" s="74" t="s">
        <v>139</v>
      </c>
      <c r="X31" s="74" t="s">
        <v>139</v>
      </c>
      <c r="Y31" s="74" t="s">
        <v>139</v>
      </c>
      <c r="Z31" s="74" t="s">
        <v>129</v>
      </c>
      <c r="AA31" s="74" t="s">
        <v>129</v>
      </c>
      <c r="AB31" s="74" t="s">
        <v>129</v>
      </c>
      <c r="AC31" s="74" t="s">
        <v>129</v>
      </c>
      <c r="AD31" s="74" t="s">
        <v>129</v>
      </c>
      <c r="AE31" s="74" t="s">
        <v>129</v>
      </c>
      <c r="AF31" s="74" t="s">
        <v>129</v>
      </c>
      <c r="AG31" s="74" t="s">
        <v>129</v>
      </c>
      <c r="AH31" s="74" t="s">
        <v>129</v>
      </c>
      <c r="AI31" s="74" t="s">
        <v>172</v>
      </c>
      <c r="AJ31" s="74" t="s">
        <v>207</v>
      </c>
      <c r="AK31" s="74" t="s">
        <v>139</v>
      </c>
      <c r="AL31" s="74" t="s">
        <v>208</v>
      </c>
      <c r="AM31" s="74" t="s">
        <v>139</v>
      </c>
      <c r="AN31" s="74" t="s">
        <v>129</v>
      </c>
      <c r="AO31" s="74" t="s">
        <v>129</v>
      </c>
      <c r="AP31" s="74" t="s">
        <v>129</v>
      </c>
      <c r="AQ31" s="74" t="s">
        <v>129</v>
      </c>
      <c r="AR31" s="74" t="s">
        <v>129</v>
      </c>
      <c r="AS31" s="74" t="s">
        <v>129</v>
      </c>
      <c r="AT31" s="74" t="s">
        <v>129</v>
      </c>
      <c r="AU31" s="74" t="s">
        <v>129</v>
      </c>
      <c r="AV31" s="74" t="s">
        <v>129</v>
      </c>
      <c r="AW31" s="74" t="s">
        <v>129</v>
      </c>
      <c r="AX31" s="74" t="s">
        <v>129</v>
      </c>
      <c r="AY31" s="74" t="s">
        <v>129</v>
      </c>
      <c r="AZ31" s="74" t="s">
        <v>129</v>
      </c>
      <c r="BA31" s="74" t="s">
        <v>129</v>
      </c>
      <c r="BB31" s="74" t="s">
        <v>129</v>
      </c>
      <c r="BC31" s="74" t="s">
        <v>129</v>
      </c>
      <c r="BD31" s="74" t="s">
        <v>209</v>
      </c>
      <c r="BE31" s="74" t="s">
        <v>129</v>
      </c>
      <c r="BF31" s="74" t="s">
        <v>210</v>
      </c>
      <c r="BG31" s="74" t="s">
        <v>701</v>
      </c>
      <c r="BH31" s="74" t="s">
        <v>211</v>
      </c>
      <c r="BI31" s="74" t="s">
        <v>133</v>
      </c>
      <c r="BJ31" s="74" t="s">
        <v>129</v>
      </c>
      <c r="BK31" s="74" t="s">
        <v>129</v>
      </c>
      <c r="BL31" s="74" t="s">
        <v>133</v>
      </c>
      <c r="BM31" s="74" t="s">
        <v>129</v>
      </c>
      <c r="BN31" s="74" t="s">
        <v>129</v>
      </c>
    </row>
    <row r="32" spans="1:66" x14ac:dyDescent="0.3">
      <c r="A32" s="72">
        <v>44251.289756944447</v>
      </c>
      <c r="B32" s="72">
        <v>44251.290995370371</v>
      </c>
      <c r="C32" s="73">
        <v>100</v>
      </c>
      <c r="D32" s="73">
        <v>106</v>
      </c>
      <c r="E32" s="74" t="s">
        <v>128</v>
      </c>
      <c r="F32" s="72">
        <v>44251.291006874999</v>
      </c>
      <c r="G32" s="74" t="s">
        <v>130</v>
      </c>
      <c r="H32" s="74" t="s">
        <v>131</v>
      </c>
      <c r="I32" s="74" t="s">
        <v>132</v>
      </c>
      <c r="J32" s="74" t="s">
        <v>129</v>
      </c>
      <c r="K32" s="74" t="s">
        <v>135</v>
      </c>
      <c r="L32" s="74" t="s">
        <v>212</v>
      </c>
      <c r="M32" s="74" t="s">
        <v>129</v>
      </c>
      <c r="N32" s="74" t="s">
        <v>129</v>
      </c>
      <c r="O32" s="74" t="s">
        <v>129</v>
      </c>
      <c r="P32" s="74" t="s">
        <v>129</v>
      </c>
      <c r="Q32" s="74" t="s">
        <v>129</v>
      </c>
      <c r="R32" s="74" t="s">
        <v>129</v>
      </c>
      <c r="S32" s="74" t="s">
        <v>129</v>
      </c>
      <c r="T32" s="74" t="s">
        <v>129</v>
      </c>
      <c r="U32" s="74" t="s">
        <v>129</v>
      </c>
      <c r="V32" s="74" t="s">
        <v>129</v>
      </c>
      <c r="W32" s="74" t="s">
        <v>129</v>
      </c>
      <c r="X32" s="74" t="s">
        <v>129</v>
      </c>
      <c r="Y32" s="74" t="s">
        <v>129</v>
      </c>
      <c r="Z32" s="74" t="s">
        <v>158</v>
      </c>
      <c r="AA32" s="74" t="s">
        <v>129</v>
      </c>
      <c r="AB32" s="74" t="s">
        <v>129</v>
      </c>
      <c r="AC32" s="74" t="s">
        <v>129</v>
      </c>
      <c r="AD32" s="74" t="s">
        <v>129</v>
      </c>
      <c r="AE32" s="74" t="s">
        <v>158</v>
      </c>
      <c r="AF32" s="74" t="s">
        <v>129</v>
      </c>
      <c r="AG32" s="74" t="s">
        <v>129</v>
      </c>
      <c r="AH32" s="74" t="s">
        <v>129</v>
      </c>
      <c r="AI32" s="74" t="s">
        <v>129</v>
      </c>
      <c r="AJ32" s="74" t="s">
        <v>129</v>
      </c>
      <c r="AK32" s="74" t="s">
        <v>129</v>
      </c>
      <c r="AL32" s="74" t="s">
        <v>129</v>
      </c>
      <c r="AM32" s="74" t="s">
        <v>129</v>
      </c>
      <c r="AN32" s="74" t="s">
        <v>129</v>
      </c>
      <c r="AO32" s="74" t="s">
        <v>129</v>
      </c>
      <c r="AP32" s="74" t="s">
        <v>129</v>
      </c>
      <c r="AQ32" s="74" t="s">
        <v>129</v>
      </c>
      <c r="AR32" s="74" t="s">
        <v>129</v>
      </c>
      <c r="AS32" s="74" t="s">
        <v>129</v>
      </c>
      <c r="AT32" s="74" t="s">
        <v>129</v>
      </c>
      <c r="AU32" s="74" t="s">
        <v>129</v>
      </c>
      <c r="AV32" s="74" t="s">
        <v>129</v>
      </c>
      <c r="AW32" s="74" t="s">
        <v>129</v>
      </c>
      <c r="AX32" s="74" t="s">
        <v>129</v>
      </c>
      <c r="AY32" s="74" t="s">
        <v>129</v>
      </c>
      <c r="AZ32" s="74" t="s">
        <v>129</v>
      </c>
      <c r="BA32" s="74" t="s">
        <v>129</v>
      </c>
      <c r="BB32" s="74" t="s">
        <v>129</v>
      </c>
      <c r="BC32" s="74" t="s">
        <v>129</v>
      </c>
      <c r="BD32" s="74" t="s">
        <v>138</v>
      </c>
      <c r="BE32" s="74" t="s">
        <v>129</v>
      </c>
      <c r="BF32" s="74" t="s">
        <v>129</v>
      </c>
      <c r="BG32" s="74" t="s">
        <v>701</v>
      </c>
      <c r="BH32" s="74" t="s">
        <v>129</v>
      </c>
      <c r="BI32" s="74" t="s">
        <v>133</v>
      </c>
      <c r="BJ32" s="74" t="s">
        <v>129</v>
      </c>
      <c r="BK32" s="74" t="s">
        <v>129</v>
      </c>
      <c r="BL32" s="74" t="s">
        <v>133</v>
      </c>
      <c r="BM32" s="74" t="s">
        <v>129</v>
      </c>
      <c r="BN32" s="74" t="s">
        <v>129</v>
      </c>
    </row>
    <row r="33" spans="1:66" x14ac:dyDescent="0.3">
      <c r="A33" s="72">
        <v>44251.277974537035</v>
      </c>
      <c r="B33" s="72">
        <v>44251.292430555557</v>
      </c>
      <c r="C33" s="73">
        <v>100</v>
      </c>
      <c r="D33" s="73">
        <v>1248</v>
      </c>
      <c r="E33" s="74" t="s">
        <v>128</v>
      </c>
      <c r="F33" s="72">
        <v>44251.29244607639</v>
      </c>
      <c r="G33" s="74" t="s">
        <v>130</v>
      </c>
      <c r="H33" s="74" t="s">
        <v>131</v>
      </c>
      <c r="I33" s="74" t="s">
        <v>132</v>
      </c>
      <c r="J33" s="74" t="s">
        <v>129</v>
      </c>
      <c r="K33" s="74" t="s">
        <v>135</v>
      </c>
      <c r="L33" s="74" t="s">
        <v>157</v>
      </c>
      <c r="M33" s="74" t="s">
        <v>129</v>
      </c>
      <c r="N33" s="74" t="s">
        <v>158</v>
      </c>
      <c r="O33" s="74" t="s">
        <v>129</v>
      </c>
      <c r="P33" s="74" t="s">
        <v>129</v>
      </c>
      <c r="Q33" s="74" t="s">
        <v>129</v>
      </c>
      <c r="R33" s="74" t="s">
        <v>129</v>
      </c>
      <c r="S33" s="74" t="s">
        <v>129</v>
      </c>
      <c r="T33" s="74" t="s">
        <v>129</v>
      </c>
      <c r="U33" s="74" t="s">
        <v>129</v>
      </c>
      <c r="V33" s="74" t="s">
        <v>129</v>
      </c>
      <c r="W33" s="74" t="s">
        <v>129</v>
      </c>
      <c r="X33" s="74" t="s">
        <v>129</v>
      </c>
      <c r="Y33" s="74" t="s">
        <v>129</v>
      </c>
      <c r="Z33" s="74" t="s">
        <v>129</v>
      </c>
      <c r="AA33" s="74" t="s">
        <v>129</v>
      </c>
      <c r="AB33" s="74" t="s">
        <v>129</v>
      </c>
      <c r="AC33" s="74" t="s">
        <v>129</v>
      </c>
      <c r="AD33" s="74" t="s">
        <v>129</v>
      </c>
      <c r="AE33" s="74" t="s">
        <v>129</v>
      </c>
      <c r="AF33" s="74" t="s">
        <v>129</v>
      </c>
      <c r="AG33" s="74" t="s">
        <v>129</v>
      </c>
      <c r="AH33" s="74" t="s">
        <v>129</v>
      </c>
      <c r="AI33" s="74" t="s">
        <v>129</v>
      </c>
      <c r="AJ33" s="74" t="s">
        <v>129</v>
      </c>
      <c r="AK33" s="74" t="s">
        <v>129</v>
      </c>
      <c r="AL33" s="74" t="s">
        <v>129</v>
      </c>
      <c r="AM33" s="74" t="s">
        <v>129</v>
      </c>
      <c r="AN33" s="74" t="s">
        <v>129</v>
      </c>
      <c r="AO33" s="74" t="s">
        <v>129</v>
      </c>
      <c r="AP33" s="74" t="s">
        <v>129</v>
      </c>
      <c r="AQ33" s="74" t="s">
        <v>129</v>
      </c>
      <c r="AR33" s="74" t="s">
        <v>129</v>
      </c>
      <c r="AS33" s="74" t="s">
        <v>129</v>
      </c>
      <c r="AT33" s="74" t="s">
        <v>129</v>
      </c>
      <c r="AU33" s="74" t="s">
        <v>129</v>
      </c>
      <c r="AV33" s="74" t="s">
        <v>129</v>
      </c>
      <c r="AW33" s="74" t="s">
        <v>129</v>
      </c>
      <c r="AX33" s="74" t="s">
        <v>129</v>
      </c>
      <c r="AY33" s="74" t="s">
        <v>129</v>
      </c>
      <c r="AZ33" s="74" t="s">
        <v>129</v>
      </c>
      <c r="BA33" s="74" t="s">
        <v>129</v>
      </c>
      <c r="BB33" s="74" t="s">
        <v>129</v>
      </c>
      <c r="BC33" s="74" t="s">
        <v>129</v>
      </c>
      <c r="BD33" s="74" t="s">
        <v>138</v>
      </c>
      <c r="BE33" s="74" t="s">
        <v>129</v>
      </c>
      <c r="BF33" s="74" t="s">
        <v>129</v>
      </c>
      <c r="BG33" s="74" t="s">
        <v>701</v>
      </c>
      <c r="BH33" s="74" t="s">
        <v>213</v>
      </c>
      <c r="BI33" s="74" t="s">
        <v>133</v>
      </c>
      <c r="BJ33" s="74" t="s">
        <v>129</v>
      </c>
      <c r="BK33" s="74" t="s">
        <v>129</v>
      </c>
      <c r="BL33" s="74" t="s">
        <v>133</v>
      </c>
      <c r="BM33" s="74" t="s">
        <v>129</v>
      </c>
      <c r="BN33" s="74" t="s">
        <v>129</v>
      </c>
    </row>
    <row r="34" spans="1:66" x14ac:dyDescent="0.3">
      <c r="A34" s="72">
        <v>44251.293668981481</v>
      </c>
      <c r="B34" s="72">
        <v>44251.29582175926</v>
      </c>
      <c r="C34" s="73">
        <v>100</v>
      </c>
      <c r="D34" s="73">
        <v>186</v>
      </c>
      <c r="E34" s="74" t="s">
        <v>128</v>
      </c>
      <c r="F34" s="72">
        <v>44251.295852569441</v>
      </c>
      <c r="G34" s="74" t="s">
        <v>130</v>
      </c>
      <c r="H34" s="74" t="s">
        <v>131</v>
      </c>
      <c r="I34" s="74" t="s">
        <v>132</v>
      </c>
      <c r="J34" s="74" t="s">
        <v>129</v>
      </c>
      <c r="K34" s="74" t="s">
        <v>135</v>
      </c>
      <c r="L34" s="74" t="s">
        <v>214</v>
      </c>
      <c r="M34" s="74" t="s">
        <v>129</v>
      </c>
      <c r="N34" s="74" t="s">
        <v>129</v>
      </c>
      <c r="O34" s="74" t="s">
        <v>129</v>
      </c>
      <c r="P34" s="74" t="s">
        <v>129</v>
      </c>
      <c r="Q34" s="74" t="s">
        <v>129</v>
      </c>
      <c r="R34" s="74" t="s">
        <v>129</v>
      </c>
      <c r="S34" s="74" t="s">
        <v>129</v>
      </c>
      <c r="T34" s="74" t="s">
        <v>129</v>
      </c>
      <c r="U34" s="74" t="s">
        <v>129</v>
      </c>
      <c r="V34" s="74" t="s">
        <v>129</v>
      </c>
      <c r="W34" s="74" t="s">
        <v>129</v>
      </c>
      <c r="X34" s="74" t="s">
        <v>129</v>
      </c>
      <c r="Y34" s="74" t="s">
        <v>129</v>
      </c>
      <c r="Z34" s="74" t="s">
        <v>129</v>
      </c>
      <c r="AA34" s="74" t="s">
        <v>129</v>
      </c>
      <c r="AB34" s="74" t="s">
        <v>129</v>
      </c>
      <c r="AC34" s="74" t="s">
        <v>129</v>
      </c>
      <c r="AD34" s="74" t="s">
        <v>129</v>
      </c>
      <c r="AE34" s="74" t="s">
        <v>158</v>
      </c>
      <c r="AF34" s="74" t="s">
        <v>129</v>
      </c>
      <c r="AG34" s="74" t="s">
        <v>129</v>
      </c>
      <c r="AH34" s="74" t="s">
        <v>129</v>
      </c>
      <c r="AI34" s="74" t="s">
        <v>129</v>
      </c>
      <c r="AJ34" s="74" t="s">
        <v>129</v>
      </c>
      <c r="AK34" s="74" t="s">
        <v>129</v>
      </c>
      <c r="AL34" s="74" t="s">
        <v>129</v>
      </c>
      <c r="AM34" s="74" t="s">
        <v>129</v>
      </c>
      <c r="AN34" s="74" t="s">
        <v>129</v>
      </c>
      <c r="AO34" s="74" t="s">
        <v>129</v>
      </c>
      <c r="AP34" s="74" t="s">
        <v>129</v>
      </c>
      <c r="AQ34" s="74" t="s">
        <v>129</v>
      </c>
      <c r="AR34" s="74" t="s">
        <v>129</v>
      </c>
      <c r="AS34" s="74" t="s">
        <v>129</v>
      </c>
      <c r="AT34" s="74" t="s">
        <v>129</v>
      </c>
      <c r="AU34" s="74" t="s">
        <v>129</v>
      </c>
      <c r="AV34" s="74" t="s">
        <v>129</v>
      </c>
      <c r="AW34" s="74" t="s">
        <v>129</v>
      </c>
      <c r="AX34" s="74" t="s">
        <v>129</v>
      </c>
      <c r="AY34" s="74" t="s">
        <v>129</v>
      </c>
      <c r="AZ34" s="74" t="s">
        <v>129</v>
      </c>
      <c r="BA34" s="74" t="s">
        <v>129</v>
      </c>
      <c r="BB34" s="74" t="s">
        <v>129</v>
      </c>
      <c r="BC34" s="74" t="s">
        <v>129</v>
      </c>
      <c r="BD34" s="74" t="s">
        <v>138</v>
      </c>
      <c r="BE34" s="74" t="s">
        <v>129</v>
      </c>
      <c r="BF34" s="74" t="s">
        <v>129</v>
      </c>
      <c r="BG34" s="74" t="s">
        <v>704</v>
      </c>
      <c r="BH34" s="74" t="s">
        <v>129</v>
      </c>
      <c r="BI34" s="74" t="s">
        <v>133</v>
      </c>
      <c r="BJ34" s="74" t="s">
        <v>129</v>
      </c>
      <c r="BK34" s="74" t="s">
        <v>129</v>
      </c>
      <c r="BL34" s="74" t="s">
        <v>133</v>
      </c>
      <c r="BM34" s="74" t="s">
        <v>129</v>
      </c>
      <c r="BN34" s="74" t="s">
        <v>129</v>
      </c>
    </row>
    <row r="35" spans="1:66" x14ac:dyDescent="0.3">
      <c r="A35" s="72">
        <v>44251.297754629632</v>
      </c>
      <c r="B35" s="72">
        <v>44251.298344907409</v>
      </c>
      <c r="C35" s="73">
        <v>100</v>
      </c>
      <c r="D35" s="73">
        <v>50</v>
      </c>
      <c r="E35" s="74" t="s">
        <v>128</v>
      </c>
      <c r="F35" s="72">
        <v>44251.29835099537</v>
      </c>
      <c r="G35" s="74" t="s">
        <v>130</v>
      </c>
      <c r="H35" s="74" t="s">
        <v>131</v>
      </c>
      <c r="I35" s="74" t="s">
        <v>170</v>
      </c>
      <c r="J35" s="74" t="s">
        <v>129</v>
      </c>
      <c r="K35" s="74" t="s">
        <v>133</v>
      </c>
      <c r="L35" s="74" t="s">
        <v>129</v>
      </c>
      <c r="M35" s="74" t="s">
        <v>129</v>
      </c>
      <c r="N35" s="74" t="s">
        <v>129</v>
      </c>
      <c r="O35" s="74" t="s">
        <v>129</v>
      </c>
      <c r="P35" s="74" t="s">
        <v>129</v>
      </c>
      <c r="Q35" s="74" t="s">
        <v>129</v>
      </c>
      <c r="R35" s="74" t="s">
        <v>129</v>
      </c>
      <c r="S35" s="74" t="s">
        <v>129</v>
      </c>
      <c r="T35" s="74" t="s">
        <v>129</v>
      </c>
      <c r="U35" s="74" t="s">
        <v>129</v>
      </c>
      <c r="V35" s="74" t="s">
        <v>129</v>
      </c>
      <c r="W35" s="74" t="s">
        <v>129</v>
      </c>
      <c r="X35" s="74" t="s">
        <v>129</v>
      </c>
      <c r="Y35" s="74" t="s">
        <v>129</v>
      </c>
      <c r="Z35" s="74" t="s">
        <v>129</v>
      </c>
      <c r="AA35" s="74" t="s">
        <v>129</v>
      </c>
      <c r="AB35" s="74" t="s">
        <v>129</v>
      </c>
      <c r="AC35" s="74" t="s">
        <v>129</v>
      </c>
      <c r="AD35" s="74" t="s">
        <v>129</v>
      </c>
      <c r="AE35" s="74" t="s">
        <v>129</v>
      </c>
      <c r="AF35" s="74" t="s">
        <v>129</v>
      </c>
      <c r="AG35" s="74" t="s">
        <v>129</v>
      </c>
      <c r="AH35" s="74" t="s">
        <v>129</v>
      </c>
      <c r="AI35" s="74" t="s">
        <v>129</v>
      </c>
      <c r="AJ35" s="74" t="s">
        <v>129</v>
      </c>
      <c r="AK35" s="74" t="s">
        <v>129</v>
      </c>
      <c r="AL35" s="74" t="s">
        <v>129</v>
      </c>
      <c r="AM35" s="74" t="s">
        <v>129</v>
      </c>
      <c r="AN35" s="74" t="s">
        <v>129</v>
      </c>
      <c r="AO35" s="74" t="s">
        <v>129</v>
      </c>
      <c r="AP35" s="74" t="s">
        <v>129</v>
      </c>
      <c r="AQ35" s="74" t="s">
        <v>129</v>
      </c>
      <c r="AR35" s="74" t="s">
        <v>129</v>
      </c>
      <c r="AS35" s="74" t="s">
        <v>129</v>
      </c>
      <c r="AT35" s="74" t="s">
        <v>129</v>
      </c>
      <c r="AU35" s="74" t="s">
        <v>129</v>
      </c>
      <c r="AV35" s="74" t="s">
        <v>129</v>
      </c>
      <c r="AW35" s="74" t="s">
        <v>129</v>
      </c>
      <c r="AX35" s="74" t="s">
        <v>129</v>
      </c>
      <c r="AY35" s="74" t="s">
        <v>129</v>
      </c>
      <c r="AZ35" s="74" t="s">
        <v>129</v>
      </c>
      <c r="BA35" s="74" t="s">
        <v>129</v>
      </c>
      <c r="BB35" s="74" t="s">
        <v>129</v>
      </c>
      <c r="BC35" s="74" t="s">
        <v>129</v>
      </c>
      <c r="BD35" s="74" t="s">
        <v>129</v>
      </c>
      <c r="BE35" s="74" t="s">
        <v>129</v>
      </c>
      <c r="BF35" s="74" t="s">
        <v>129</v>
      </c>
      <c r="BG35" s="74" t="s">
        <v>129</v>
      </c>
      <c r="BH35" s="74" t="s">
        <v>129</v>
      </c>
      <c r="BI35" s="74" t="s">
        <v>129</v>
      </c>
      <c r="BJ35" s="74" t="s">
        <v>129</v>
      </c>
      <c r="BK35" s="74" t="s">
        <v>129</v>
      </c>
      <c r="BL35" s="74" t="s">
        <v>129</v>
      </c>
      <c r="BM35" s="74" t="s">
        <v>129</v>
      </c>
      <c r="BN35" s="74" t="s">
        <v>129</v>
      </c>
    </row>
    <row r="36" spans="1:66" x14ac:dyDescent="0.3">
      <c r="A36" s="72">
        <v>44251.296840277777</v>
      </c>
      <c r="B36" s="72">
        <v>44251.298773148148</v>
      </c>
      <c r="C36" s="73">
        <v>100</v>
      </c>
      <c r="D36" s="73">
        <v>166</v>
      </c>
      <c r="E36" s="74" t="s">
        <v>128</v>
      </c>
      <c r="F36" s="72">
        <v>44251.298786550928</v>
      </c>
      <c r="G36" s="74" t="s">
        <v>130</v>
      </c>
      <c r="H36" s="74" t="s">
        <v>131</v>
      </c>
      <c r="I36" s="74" t="s">
        <v>132</v>
      </c>
      <c r="J36" s="74" t="s">
        <v>129</v>
      </c>
      <c r="K36" s="74" t="s">
        <v>135</v>
      </c>
      <c r="L36" s="74" t="s">
        <v>214</v>
      </c>
      <c r="M36" s="74" t="s">
        <v>129</v>
      </c>
      <c r="N36" s="74" t="s">
        <v>129</v>
      </c>
      <c r="O36" s="74" t="s">
        <v>129</v>
      </c>
      <c r="P36" s="74" t="s">
        <v>129</v>
      </c>
      <c r="Q36" s="74" t="s">
        <v>129</v>
      </c>
      <c r="R36" s="74" t="s">
        <v>129</v>
      </c>
      <c r="S36" s="74" t="s">
        <v>129</v>
      </c>
      <c r="T36" s="74" t="s">
        <v>129</v>
      </c>
      <c r="U36" s="74" t="s">
        <v>129</v>
      </c>
      <c r="V36" s="74" t="s">
        <v>129</v>
      </c>
      <c r="W36" s="74" t="s">
        <v>129</v>
      </c>
      <c r="X36" s="74" t="s">
        <v>129</v>
      </c>
      <c r="Y36" s="74" t="s">
        <v>129</v>
      </c>
      <c r="Z36" s="74" t="s">
        <v>129</v>
      </c>
      <c r="AA36" s="74" t="s">
        <v>129</v>
      </c>
      <c r="AB36" s="74" t="s">
        <v>129</v>
      </c>
      <c r="AC36" s="74" t="s">
        <v>129</v>
      </c>
      <c r="AD36" s="74" t="s">
        <v>129</v>
      </c>
      <c r="AE36" s="74" t="s">
        <v>172</v>
      </c>
      <c r="AF36" s="74" t="s">
        <v>129</v>
      </c>
      <c r="AG36" s="74" t="s">
        <v>173</v>
      </c>
      <c r="AH36" s="74" t="s">
        <v>129</v>
      </c>
      <c r="AI36" s="74" t="s">
        <v>129</v>
      </c>
      <c r="AJ36" s="74" t="s">
        <v>129</v>
      </c>
      <c r="AK36" s="74" t="s">
        <v>129</v>
      </c>
      <c r="AL36" s="74" t="s">
        <v>129</v>
      </c>
      <c r="AM36" s="74" t="s">
        <v>129</v>
      </c>
      <c r="AN36" s="74" t="s">
        <v>129</v>
      </c>
      <c r="AO36" s="74" t="s">
        <v>129</v>
      </c>
      <c r="AP36" s="74" t="s">
        <v>129</v>
      </c>
      <c r="AQ36" s="74" t="s">
        <v>129</v>
      </c>
      <c r="AR36" s="74" t="s">
        <v>129</v>
      </c>
      <c r="AS36" s="74" t="s">
        <v>129</v>
      </c>
      <c r="AT36" s="74" t="s">
        <v>129</v>
      </c>
      <c r="AU36" s="74" t="s">
        <v>129</v>
      </c>
      <c r="AV36" s="74" t="s">
        <v>129</v>
      </c>
      <c r="AW36" s="74" t="s">
        <v>129</v>
      </c>
      <c r="AX36" s="74" t="s">
        <v>129</v>
      </c>
      <c r="AY36" s="74" t="s">
        <v>129</v>
      </c>
      <c r="AZ36" s="74" t="s">
        <v>129</v>
      </c>
      <c r="BA36" s="74" t="s">
        <v>129</v>
      </c>
      <c r="BB36" s="74" t="s">
        <v>129</v>
      </c>
      <c r="BC36" s="74" t="s">
        <v>129</v>
      </c>
      <c r="BD36" s="74" t="s">
        <v>138</v>
      </c>
      <c r="BE36" s="74" t="s">
        <v>129</v>
      </c>
      <c r="BF36" s="74" t="s">
        <v>129</v>
      </c>
      <c r="BG36" s="74" t="s">
        <v>701</v>
      </c>
      <c r="BH36" s="74" t="s">
        <v>129</v>
      </c>
      <c r="BI36" s="74" t="s">
        <v>133</v>
      </c>
      <c r="BJ36" s="74" t="s">
        <v>129</v>
      </c>
      <c r="BK36" s="74" t="s">
        <v>129</v>
      </c>
      <c r="BL36" s="74" t="s">
        <v>133</v>
      </c>
      <c r="BM36" s="74" t="s">
        <v>129</v>
      </c>
      <c r="BN36" s="74" t="s">
        <v>129</v>
      </c>
    </row>
    <row r="37" spans="1:66" x14ac:dyDescent="0.3">
      <c r="A37" s="72">
        <v>44251.301203703704</v>
      </c>
      <c r="B37" s="72">
        <v>44251.302083333336</v>
      </c>
      <c r="C37" s="73">
        <v>100</v>
      </c>
      <c r="D37" s="73">
        <v>75</v>
      </c>
      <c r="E37" s="74" t="s">
        <v>128</v>
      </c>
      <c r="F37" s="72">
        <v>44251.302106076386</v>
      </c>
      <c r="G37" s="74" t="s">
        <v>130</v>
      </c>
      <c r="H37" s="74" t="s">
        <v>131</v>
      </c>
      <c r="I37" s="74" t="s">
        <v>132</v>
      </c>
      <c r="J37" s="74" t="s">
        <v>129</v>
      </c>
      <c r="K37" s="74" t="s">
        <v>133</v>
      </c>
      <c r="L37" s="74" t="s">
        <v>129</v>
      </c>
      <c r="M37" s="74" t="s">
        <v>129</v>
      </c>
      <c r="N37" s="74" t="s">
        <v>129</v>
      </c>
      <c r="O37" s="74" t="s">
        <v>129</v>
      </c>
      <c r="P37" s="74" t="s">
        <v>129</v>
      </c>
      <c r="Q37" s="74" t="s">
        <v>129</v>
      </c>
      <c r="R37" s="74" t="s">
        <v>129</v>
      </c>
      <c r="S37" s="74" t="s">
        <v>129</v>
      </c>
      <c r="T37" s="74" t="s">
        <v>129</v>
      </c>
      <c r="U37" s="74" t="s">
        <v>129</v>
      </c>
      <c r="V37" s="74" t="s">
        <v>129</v>
      </c>
      <c r="W37" s="74" t="s">
        <v>129</v>
      </c>
      <c r="X37" s="74" t="s">
        <v>129</v>
      </c>
      <c r="Y37" s="74" t="s">
        <v>129</v>
      </c>
      <c r="Z37" s="74" t="s">
        <v>129</v>
      </c>
      <c r="AA37" s="74" t="s">
        <v>129</v>
      </c>
      <c r="AB37" s="74" t="s">
        <v>129</v>
      </c>
      <c r="AC37" s="74" t="s">
        <v>129</v>
      </c>
      <c r="AD37" s="74" t="s">
        <v>129</v>
      </c>
      <c r="AE37" s="74" t="s">
        <v>129</v>
      </c>
      <c r="AF37" s="74" t="s">
        <v>129</v>
      </c>
      <c r="AG37" s="74" t="s">
        <v>129</v>
      </c>
      <c r="AH37" s="74" t="s">
        <v>129</v>
      </c>
      <c r="AI37" s="74" t="s">
        <v>129</v>
      </c>
      <c r="AJ37" s="74" t="s">
        <v>129</v>
      </c>
      <c r="AK37" s="74" t="s">
        <v>129</v>
      </c>
      <c r="AL37" s="74" t="s">
        <v>129</v>
      </c>
      <c r="AM37" s="74" t="s">
        <v>129</v>
      </c>
      <c r="AN37" s="74" t="s">
        <v>129</v>
      </c>
      <c r="AO37" s="74" t="s">
        <v>129</v>
      </c>
      <c r="AP37" s="74" t="s">
        <v>129</v>
      </c>
      <c r="AQ37" s="74" t="s">
        <v>129</v>
      </c>
      <c r="AR37" s="74" t="s">
        <v>129</v>
      </c>
      <c r="AS37" s="74" t="s">
        <v>129</v>
      </c>
      <c r="AT37" s="74" t="s">
        <v>129</v>
      </c>
      <c r="AU37" s="74" t="s">
        <v>129</v>
      </c>
      <c r="AV37" s="74" t="s">
        <v>129</v>
      </c>
      <c r="AW37" s="74" t="s">
        <v>129</v>
      </c>
      <c r="AX37" s="74" t="s">
        <v>129</v>
      </c>
      <c r="AY37" s="74" t="s">
        <v>129</v>
      </c>
      <c r="AZ37" s="74" t="s">
        <v>129</v>
      </c>
      <c r="BA37" s="74" t="s">
        <v>129</v>
      </c>
      <c r="BB37" s="74" t="s">
        <v>129</v>
      </c>
      <c r="BC37" s="74" t="s">
        <v>129</v>
      </c>
      <c r="BD37" s="74" t="s">
        <v>129</v>
      </c>
      <c r="BE37" s="74" t="s">
        <v>129</v>
      </c>
      <c r="BF37" s="74" t="s">
        <v>129</v>
      </c>
      <c r="BG37" s="74" t="s">
        <v>129</v>
      </c>
      <c r="BH37" s="74" t="s">
        <v>129</v>
      </c>
      <c r="BI37" s="74" t="s">
        <v>129</v>
      </c>
      <c r="BJ37" s="74" t="s">
        <v>129</v>
      </c>
      <c r="BK37" s="74" t="s">
        <v>129</v>
      </c>
      <c r="BL37" s="74" t="s">
        <v>129</v>
      </c>
      <c r="BM37" s="74" t="s">
        <v>129</v>
      </c>
      <c r="BN37" s="74" t="s">
        <v>129</v>
      </c>
    </row>
    <row r="38" spans="1:66" x14ac:dyDescent="0.3">
      <c r="A38" s="72">
        <v>44251.296284722222</v>
      </c>
      <c r="B38" s="72">
        <v>44251.303587962961</v>
      </c>
      <c r="C38" s="73">
        <v>100</v>
      </c>
      <c r="D38" s="73">
        <v>631</v>
      </c>
      <c r="E38" s="74" t="s">
        <v>128</v>
      </c>
      <c r="F38" s="72">
        <v>44251.303604699075</v>
      </c>
      <c r="G38" s="74" t="s">
        <v>130</v>
      </c>
      <c r="H38" s="74" t="s">
        <v>131</v>
      </c>
      <c r="I38" s="74" t="s">
        <v>132</v>
      </c>
      <c r="J38" s="74" t="s">
        <v>129</v>
      </c>
      <c r="K38" s="74" t="s">
        <v>135</v>
      </c>
      <c r="L38" s="74" t="s">
        <v>171</v>
      </c>
      <c r="M38" s="74" t="s">
        <v>129</v>
      </c>
      <c r="N38" s="74" t="s">
        <v>129</v>
      </c>
      <c r="O38" s="74" t="s">
        <v>129</v>
      </c>
      <c r="P38" s="74" t="s">
        <v>129</v>
      </c>
      <c r="Q38" s="74" t="s">
        <v>129</v>
      </c>
      <c r="R38" s="74" t="s">
        <v>129</v>
      </c>
      <c r="S38" s="74" t="s">
        <v>129</v>
      </c>
      <c r="T38" s="74" t="s">
        <v>129</v>
      </c>
      <c r="U38" s="74" t="s">
        <v>129</v>
      </c>
      <c r="V38" s="74" t="s">
        <v>129</v>
      </c>
      <c r="W38" s="74" t="s">
        <v>129</v>
      </c>
      <c r="X38" s="74" t="s">
        <v>129</v>
      </c>
      <c r="Y38" s="74" t="s">
        <v>129</v>
      </c>
      <c r="Z38" s="74" t="s">
        <v>129</v>
      </c>
      <c r="AA38" s="74" t="s">
        <v>129</v>
      </c>
      <c r="AB38" s="74" t="s">
        <v>129</v>
      </c>
      <c r="AC38" s="74" t="s">
        <v>129</v>
      </c>
      <c r="AD38" s="74" t="s">
        <v>129</v>
      </c>
      <c r="AE38" s="74" t="s">
        <v>129</v>
      </c>
      <c r="AF38" s="74" t="s">
        <v>129</v>
      </c>
      <c r="AG38" s="74" t="s">
        <v>129</v>
      </c>
      <c r="AH38" s="74" t="s">
        <v>129</v>
      </c>
      <c r="AI38" s="74" t="s">
        <v>172</v>
      </c>
      <c r="AJ38" s="74" t="s">
        <v>129</v>
      </c>
      <c r="AK38" s="74" t="s">
        <v>139</v>
      </c>
      <c r="AL38" s="74" t="s">
        <v>129</v>
      </c>
      <c r="AM38" s="74" t="s">
        <v>139</v>
      </c>
      <c r="AN38" s="74" t="s">
        <v>129</v>
      </c>
      <c r="AO38" s="74" t="s">
        <v>129</v>
      </c>
      <c r="AP38" s="74" t="s">
        <v>129</v>
      </c>
      <c r="AQ38" s="74" t="s">
        <v>129</v>
      </c>
      <c r="AR38" s="74" t="s">
        <v>129</v>
      </c>
      <c r="AS38" s="74" t="s">
        <v>129</v>
      </c>
      <c r="AT38" s="74" t="s">
        <v>129</v>
      </c>
      <c r="AU38" s="74" t="s">
        <v>129</v>
      </c>
      <c r="AV38" s="74" t="s">
        <v>129</v>
      </c>
      <c r="AW38" s="74" t="s">
        <v>129</v>
      </c>
      <c r="AX38" s="74" t="s">
        <v>129</v>
      </c>
      <c r="AY38" s="74" t="s">
        <v>129</v>
      </c>
      <c r="AZ38" s="74" t="s">
        <v>129</v>
      </c>
      <c r="BA38" s="74" t="s">
        <v>129</v>
      </c>
      <c r="BB38" s="74" t="s">
        <v>129</v>
      </c>
      <c r="BC38" s="74" t="s">
        <v>129</v>
      </c>
      <c r="BD38" s="74" t="s">
        <v>138</v>
      </c>
      <c r="BE38" s="74" t="s">
        <v>129</v>
      </c>
      <c r="BF38" s="74" t="s">
        <v>129</v>
      </c>
      <c r="BG38" s="74" t="s">
        <v>701</v>
      </c>
      <c r="BH38" s="74" t="s">
        <v>129</v>
      </c>
      <c r="BI38" s="74" t="s">
        <v>152</v>
      </c>
      <c r="BJ38" s="74" t="s">
        <v>129</v>
      </c>
      <c r="BK38" s="74" t="s">
        <v>129</v>
      </c>
      <c r="BL38" s="74" t="s">
        <v>152</v>
      </c>
      <c r="BM38" s="74" t="s">
        <v>129</v>
      </c>
      <c r="BN38" s="74" t="s">
        <v>129</v>
      </c>
    </row>
    <row r="39" spans="1:66" x14ac:dyDescent="0.3">
      <c r="A39" s="72">
        <v>44251.301516203705</v>
      </c>
      <c r="B39" s="72">
        <v>44251.304189814815</v>
      </c>
      <c r="C39" s="73">
        <v>100</v>
      </c>
      <c r="D39" s="73">
        <v>230</v>
      </c>
      <c r="E39" s="74" t="s">
        <v>128</v>
      </c>
      <c r="F39" s="72">
        <v>44251.304196724537</v>
      </c>
      <c r="G39" s="74" t="s">
        <v>130</v>
      </c>
      <c r="H39" s="74" t="s">
        <v>131</v>
      </c>
      <c r="I39" s="74" t="s">
        <v>132</v>
      </c>
      <c r="J39" s="74" t="s">
        <v>129</v>
      </c>
      <c r="K39" s="74" t="s">
        <v>133</v>
      </c>
      <c r="L39" s="74" t="s">
        <v>129</v>
      </c>
      <c r="M39" s="74" t="s">
        <v>129</v>
      </c>
      <c r="N39" s="74" t="s">
        <v>129</v>
      </c>
      <c r="O39" s="74" t="s">
        <v>129</v>
      </c>
      <c r="P39" s="74" t="s">
        <v>129</v>
      </c>
      <c r="Q39" s="74" t="s">
        <v>129</v>
      </c>
      <c r="R39" s="74" t="s">
        <v>129</v>
      </c>
      <c r="S39" s="74" t="s">
        <v>129</v>
      </c>
      <c r="T39" s="74" t="s">
        <v>129</v>
      </c>
      <c r="U39" s="74" t="s">
        <v>129</v>
      </c>
      <c r="V39" s="74" t="s">
        <v>129</v>
      </c>
      <c r="W39" s="74" t="s">
        <v>129</v>
      </c>
      <c r="X39" s="74" t="s">
        <v>129</v>
      </c>
      <c r="Y39" s="74" t="s">
        <v>129</v>
      </c>
      <c r="Z39" s="74" t="s">
        <v>129</v>
      </c>
      <c r="AA39" s="74" t="s">
        <v>129</v>
      </c>
      <c r="AB39" s="74" t="s">
        <v>129</v>
      </c>
      <c r="AC39" s="74" t="s">
        <v>129</v>
      </c>
      <c r="AD39" s="74" t="s">
        <v>129</v>
      </c>
      <c r="AE39" s="74" t="s">
        <v>129</v>
      </c>
      <c r="AF39" s="74" t="s">
        <v>129</v>
      </c>
      <c r="AG39" s="74" t="s">
        <v>129</v>
      </c>
      <c r="AH39" s="74" t="s">
        <v>129</v>
      </c>
      <c r="AI39" s="74" t="s">
        <v>129</v>
      </c>
      <c r="AJ39" s="74" t="s">
        <v>129</v>
      </c>
      <c r="AK39" s="74" t="s">
        <v>129</v>
      </c>
      <c r="AL39" s="74" t="s">
        <v>129</v>
      </c>
      <c r="AM39" s="74" t="s">
        <v>129</v>
      </c>
      <c r="AN39" s="74" t="s">
        <v>129</v>
      </c>
      <c r="AO39" s="74" t="s">
        <v>129</v>
      </c>
      <c r="AP39" s="74" t="s">
        <v>129</v>
      </c>
      <c r="AQ39" s="74" t="s">
        <v>129</v>
      </c>
      <c r="AR39" s="74" t="s">
        <v>129</v>
      </c>
      <c r="AS39" s="74" t="s">
        <v>129</v>
      </c>
      <c r="AT39" s="74" t="s">
        <v>129</v>
      </c>
      <c r="AU39" s="74" t="s">
        <v>129</v>
      </c>
      <c r="AV39" s="74" t="s">
        <v>129</v>
      </c>
      <c r="AW39" s="74" t="s">
        <v>129</v>
      </c>
      <c r="AX39" s="74" t="s">
        <v>129</v>
      </c>
      <c r="AY39" s="74" t="s">
        <v>129</v>
      </c>
      <c r="AZ39" s="74" t="s">
        <v>129</v>
      </c>
      <c r="BA39" s="74" t="s">
        <v>129</v>
      </c>
      <c r="BB39" s="74" t="s">
        <v>129</v>
      </c>
      <c r="BC39" s="74" t="s">
        <v>129</v>
      </c>
      <c r="BD39" s="74" t="s">
        <v>129</v>
      </c>
      <c r="BE39" s="74" t="s">
        <v>129</v>
      </c>
      <c r="BF39" s="74" t="s">
        <v>129</v>
      </c>
      <c r="BG39" s="74" t="s">
        <v>129</v>
      </c>
      <c r="BH39" s="74" t="s">
        <v>129</v>
      </c>
      <c r="BI39" s="74" t="s">
        <v>129</v>
      </c>
      <c r="BJ39" s="74" t="s">
        <v>129</v>
      </c>
      <c r="BK39" s="74" t="s">
        <v>129</v>
      </c>
      <c r="BL39" s="74" t="s">
        <v>129</v>
      </c>
      <c r="BM39" s="74" t="s">
        <v>129</v>
      </c>
      <c r="BN39" s="74" t="s">
        <v>129</v>
      </c>
    </row>
    <row r="40" spans="1:66" x14ac:dyDescent="0.3">
      <c r="A40" s="72">
        <v>44251.310011574074</v>
      </c>
      <c r="B40" s="72">
        <v>44251.313391203701</v>
      </c>
      <c r="C40" s="73">
        <v>100</v>
      </c>
      <c r="D40" s="73">
        <v>291</v>
      </c>
      <c r="E40" s="74" t="s">
        <v>128</v>
      </c>
      <c r="F40" s="72">
        <v>44251.313397199076</v>
      </c>
      <c r="G40" s="74" t="s">
        <v>130</v>
      </c>
      <c r="H40" s="74" t="s">
        <v>131</v>
      </c>
      <c r="I40" s="74" t="s">
        <v>132</v>
      </c>
      <c r="J40" s="74" t="s">
        <v>129</v>
      </c>
      <c r="K40" s="74" t="s">
        <v>135</v>
      </c>
      <c r="L40" s="74" t="s">
        <v>218</v>
      </c>
      <c r="M40" s="74" t="s">
        <v>129</v>
      </c>
      <c r="N40" s="74" t="s">
        <v>129</v>
      </c>
      <c r="O40" s="74" t="s">
        <v>129</v>
      </c>
      <c r="P40" s="74" t="s">
        <v>129</v>
      </c>
      <c r="Q40" s="74" t="s">
        <v>129</v>
      </c>
      <c r="R40" s="74" t="s">
        <v>142</v>
      </c>
      <c r="S40" s="74" t="s">
        <v>129</v>
      </c>
      <c r="T40" s="74" t="s">
        <v>139</v>
      </c>
      <c r="U40" s="74" t="s">
        <v>129</v>
      </c>
      <c r="V40" s="74" t="s">
        <v>139</v>
      </c>
      <c r="W40" s="74" t="s">
        <v>139</v>
      </c>
      <c r="X40" s="74" t="s">
        <v>173</v>
      </c>
      <c r="Y40" s="74" t="s">
        <v>173</v>
      </c>
      <c r="Z40" s="74" t="s">
        <v>129</v>
      </c>
      <c r="AA40" s="74" t="s">
        <v>129</v>
      </c>
      <c r="AB40" s="74" t="s">
        <v>129</v>
      </c>
      <c r="AC40" s="74" t="s">
        <v>129</v>
      </c>
      <c r="AD40" s="74" t="s">
        <v>129</v>
      </c>
      <c r="AE40" s="74" t="s">
        <v>129</v>
      </c>
      <c r="AF40" s="74" t="s">
        <v>129</v>
      </c>
      <c r="AG40" s="74" t="s">
        <v>129</v>
      </c>
      <c r="AH40" s="74" t="s">
        <v>129</v>
      </c>
      <c r="AI40" s="74" t="s">
        <v>129</v>
      </c>
      <c r="AJ40" s="74" t="s">
        <v>129</v>
      </c>
      <c r="AK40" s="74" t="s">
        <v>129</v>
      </c>
      <c r="AL40" s="74" t="s">
        <v>129</v>
      </c>
      <c r="AM40" s="74" t="s">
        <v>129</v>
      </c>
      <c r="AN40" s="74" t="s">
        <v>129</v>
      </c>
      <c r="AO40" s="74" t="s">
        <v>129</v>
      </c>
      <c r="AP40" s="74" t="s">
        <v>129</v>
      </c>
      <c r="AQ40" s="74" t="s">
        <v>129</v>
      </c>
      <c r="AR40" s="74" t="s">
        <v>129</v>
      </c>
      <c r="AS40" s="74" t="s">
        <v>129</v>
      </c>
      <c r="AT40" s="74" t="s">
        <v>129</v>
      </c>
      <c r="AU40" s="74" t="s">
        <v>129</v>
      </c>
      <c r="AV40" s="74" t="s">
        <v>129</v>
      </c>
      <c r="AW40" s="74" t="s">
        <v>129</v>
      </c>
      <c r="AX40" s="74" t="s">
        <v>129</v>
      </c>
      <c r="AY40" s="74" t="s">
        <v>129</v>
      </c>
      <c r="AZ40" s="74" t="s">
        <v>129</v>
      </c>
      <c r="BA40" s="74" t="s">
        <v>129</v>
      </c>
      <c r="BB40" s="74" t="s">
        <v>129</v>
      </c>
      <c r="BC40" s="74" t="s">
        <v>129</v>
      </c>
      <c r="BD40" s="74" t="s">
        <v>176</v>
      </c>
      <c r="BE40" s="74" t="s">
        <v>129</v>
      </c>
      <c r="BF40" s="74" t="s">
        <v>129</v>
      </c>
      <c r="BG40" s="74" t="s">
        <v>701</v>
      </c>
      <c r="BH40" s="74" t="s">
        <v>129</v>
      </c>
      <c r="BI40" s="74" t="s">
        <v>152</v>
      </c>
      <c r="BJ40" s="74" t="s">
        <v>129</v>
      </c>
      <c r="BK40" s="74" t="s">
        <v>129</v>
      </c>
      <c r="BL40" s="74" t="s">
        <v>152</v>
      </c>
      <c r="BM40" s="74" t="s">
        <v>129</v>
      </c>
      <c r="BN40" s="74" t="s">
        <v>129</v>
      </c>
    </row>
    <row r="41" spans="1:66" x14ac:dyDescent="0.3">
      <c r="A41" s="72">
        <v>44251.297777777778</v>
      </c>
      <c r="B41" s="72">
        <v>44251.315833333334</v>
      </c>
      <c r="C41" s="73">
        <v>100</v>
      </c>
      <c r="D41" s="73">
        <v>1560</v>
      </c>
      <c r="E41" s="74" t="s">
        <v>128</v>
      </c>
      <c r="F41" s="72">
        <v>44251.315862905096</v>
      </c>
      <c r="G41" s="74" t="s">
        <v>130</v>
      </c>
      <c r="H41" s="74" t="s">
        <v>131</v>
      </c>
      <c r="I41" s="74" t="s">
        <v>132</v>
      </c>
      <c r="J41" s="74" t="s">
        <v>129</v>
      </c>
      <c r="K41" s="74" t="s">
        <v>135</v>
      </c>
      <c r="L41" s="74" t="s">
        <v>219</v>
      </c>
      <c r="M41" s="74" t="s">
        <v>129</v>
      </c>
      <c r="N41" s="74" t="s">
        <v>129</v>
      </c>
      <c r="O41" s="74" t="s">
        <v>129</v>
      </c>
      <c r="P41" s="74" t="s">
        <v>129</v>
      </c>
      <c r="Q41" s="74" t="s">
        <v>129</v>
      </c>
      <c r="R41" s="74" t="s">
        <v>142</v>
      </c>
      <c r="S41" s="74" t="s">
        <v>220</v>
      </c>
      <c r="T41" s="74" t="s">
        <v>139</v>
      </c>
      <c r="U41" s="74" t="s">
        <v>220</v>
      </c>
      <c r="V41" s="74" t="s">
        <v>139</v>
      </c>
      <c r="W41" s="74" t="s">
        <v>139</v>
      </c>
      <c r="X41" s="74" t="s">
        <v>139</v>
      </c>
      <c r="Y41" s="74" t="s">
        <v>139</v>
      </c>
      <c r="Z41" s="74" t="s">
        <v>158</v>
      </c>
      <c r="AA41" s="74" t="s">
        <v>129</v>
      </c>
      <c r="AB41" s="74" t="s">
        <v>129</v>
      </c>
      <c r="AC41" s="74" t="s">
        <v>129</v>
      </c>
      <c r="AD41" s="74" t="s">
        <v>129</v>
      </c>
      <c r="AE41" s="74" t="s">
        <v>129</v>
      </c>
      <c r="AF41" s="74" t="s">
        <v>129</v>
      </c>
      <c r="AG41" s="74" t="s">
        <v>129</v>
      </c>
      <c r="AH41" s="74" t="s">
        <v>129</v>
      </c>
      <c r="AI41" s="74" t="s">
        <v>129</v>
      </c>
      <c r="AJ41" s="74" t="s">
        <v>129</v>
      </c>
      <c r="AK41" s="74" t="s">
        <v>129</v>
      </c>
      <c r="AL41" s="74" t="s">
        <v>129</v>
      </c>
      <c r="AM41" s="74" t="s">
        <v>129</v>
      </c>
      <c r="AN41" s="74" t="s">
        <v>129</v>
      </c>
      <c r="AO41" s="74" t="s">
        <v>129</v>
      </c>
      <c r="AP41" s="74" t="s">
        <v>129</v>
      </c>
      <c r="AQ41" s="74" t="s">
        <v>129</v>
      </c>
      <c r="AR41" s="74" t="s">
        <v>129</v>
      </c>
      <c r="AS41" s="74" t="s">
        <v>129</v>
      </c>
      <c r="AT41" s="74" t="s">
        <v>129</v>
      </c>
      <c r="AU41" s="74" t="s">
        <v>129</v>
      </c>
      <c r="AV41" s="74" t="s">
        <v>129</v>
      </c>
      <c r="AW41" s="74" t="s">
        <v>129</v>
      </c>
      <c r="AX41" s="74" t="s">
        <v>129</v>
      </c>
      <c r="AY41" s="74" t="s">
        <v>129</v>
      </c>
      <c r="AZ41" s="74" t="s">
        <v>129</v>
      </c>
      <c r="BA41" s="74" t="s">
        <v>129</v>
      </c>
      <c r="BB41" s="74" t="s">
        <v>129</v>
      </c>
      <c r="BC41" s="74" t="s">
        <v>129</v>
      </c>
      <c r="BD41" s="74" t="s">
        <v>138</v>
      </c>
      <c r="BE41" s="74" t="s">
        <v>129</v>
      </c>
      <c r="BF41" s="74" t="s">
        <v>129</v>
      </c>
      <c r="BG41" s="74" t="s">
        <v>701</v>
      </c>
      <c r="BH41" s="74" t="s">
        <v>129</v>
      </c>
      <c r="BI41" s="74" t="s">
        <v>152</v>
      </c>
      <c r="BJ41" s="74" t="s">
        <v>129</v>
      </c>
      <c r="BK41" s="74" t="s">
        <v>129</v>
      </c>
      <c r="BL41" s="74" t="s">
        <v>152</v>
      </c>
      <c r="BM41" s="74" t="s">
        <v>129</v>
      </c>
      <c r="BN41" s="74" t="s">
        <v>129</v>
      </c>
    </row>
    <row r="42" spans="1:66" x14ac:dyDescent="0.3">
      <c r="A42" s="72">
        <v>44251.309386574074</v>
      </c>
      <c r="B42" s="72">
        <v>44251.326504629629</v>
      </c>
      <c r="C42" s="73">
        <v>100</v>
      </c>
      <c r="D42" s="73">
        <v>1478</v>
      </c>
      <c r="E42" s="74" t="s">
        <v>128</v>
      </c>
      <c r="F42" s="72">
        <v>44251.326544189818</v>
      </c>
      <c r="G42" s="74" t="s">
        <v>130</v>
      </c>
      <c r="H42" s="74" t="s">
        <v>131</v>
      </c>
      <c r="I42" s="74" t="s">
        <v>132</v>
      </c>
      <c r="J42" s="74" t="s">
        <v>129</v>
      </c>
      <c r="K42" s="74" t="s">
        <v>135</v>
      </c>
      <c r="L42" s="74" t="s">
        <v>171</v>
      </c>
      <c r="M42" s="74" t="s">
        <v>129</v>
      </c>
      <c r="N42" s="74" t="s">
        <v>129</v>
      </c>
      <c r="O42" s="74" t="s">
        <v>129</v>
      </c>
      <c r="P42" s="74" t="s">
        <v>129</v>
      </c>
      <c r="Q42" s="74" t="s">
        <v>129</v>
      </c>
      <c r="R42" s="74" t="s">
        <v>129</v>
      </c>
      <c r="S42" s="74" t="s">
        <v>129</v>
      </c>
      <c r="T42" s="74" t="s">
        <v>129</v>
      </c>
      <c r="U42" s="74" t="s">
        <v>129</v>
      </c>
      <c r="V42" s="74" t="s">
        <v>129</v>
      </c>
      <c r="W42" s="74" t="s">
        <v>129</v>
      </c>
      <c r="X42" s="74" t="s">
        <v>129</v>
      </c>
      <c r="Y42" s="74" t="s">
        <v>129</v>
      </c>
      <c r="Z42" s="74" t="s">
        <v>129</v>
      </c>
      <c r="AA42" s="74" t="s">
        <v>129</v>
      </c>
      <c r="AB42" s="74" t="s">
        <v>129</v>
      </c>
      <c r="AC42" s="74" t="s">
        <v>129</v>
      </c>
      <c r="AD42" s="74" t="s">
        <v>129</v>
      </c>
      <c r="AE42" s="74" t="s">
        <v>129</v>
      </c>
      <c r="AF42" s="74" t="s">
        <v>129</v>
      </c>
      <c r="AG42" s="74" t="s">
        <v>129</v>
      </c>
      <c r="AH42" s="74" t="s">
        <v>129</v>
      </c>
      <c r="AI42" s="74" t="s">
        <v>142</v>
      </c>
      <c r="AJ42" s="74" t="s">
        <v>221</v>
      </c>
      <c r="AK42" s="74" t="s">
        <v>139</v>
      </c>
      <c r="AL42" s="74" t="s">
        <v>129</v>
      </c>
      <c r="AM42" s="74" t="s">
        <v>139</v>
      </c>
      <c r="AN42" s="74" t="s">
        <v>129</v>
      </c>
      <c r="AO42" s="74" t="s">
        <v>129</v>
      </c>
      <c r="AP42" s="74" t="s">
        <v>129</v>
      </c>
      <c r="AQ42" s="74" t="s">
        <v>129</v>
      </c>
      <c r="AR42" s="74" t="s">
        <v>129</v>
      </c>
      <c r="AS42" s="74" t="s">
        <v>129</v>
      </c>
      <c r="AT42" s="74" t="s">
        <v>129</v>
      </c>
      <c r="AU42" s="74" t="s">
        <v>129</v>
      </c>
      <c r="AV42" s="74" t="s">
        <v>129</v>
      </c>
      <c r="AW42" s="74" t="s">
        <v>129</v>
      </c>
      <c r="AX42" s="74" t="s">
        <v>129</v>
      </c>
      <c r="AY42" s="74" t="s">
        <v>129</v>
      </c>
      <c r="AZ42" s="74" t="s">
        <v>129</v>
      </c>
      <c r="BA42" s="74" t="s">
        <v>129</v>
      </c>
      <c r="BB42" s="74" t="s">
        <v>129</v>
      </c>
      <c r="BC42" s="74" t="s">
        <v>129</v>
      </c>
      <c r="BD42" s="74" t="s">
        <v>176</v>
      </c>
      <c r="BE42" s="74" t="s">
        <v>222</v>
      </c>
      <c r="BF42" s="74" t="s">
        <v>129</v>
      </c>
      <c r="BG42" s="74" t="s">
        <v>701</v>
      </c>
      <c r="BH42" s="74" t="s">
        <v>129</v>
      </c>
      <c r="BI42" s="74" t="s">
        <v>152</v>
      </c>
      <c r="BJ42" s="74" t="s">
        <v>223</v>
      </c>
      <c r="BK42" s="74" t="s">
        <v>129</v>
      </c>
      <c r="BL42" s="74" t="s">
        <v>133</v>
      </c>
      <c r="BM42" s="74" t="s">
        <v>129</v>
      </c>
      <c r="BN42" s="74" t="s">
        <v>129</v>
      </c>
    </row>
    <row r="43" spans="1:66" x14ac:dyDescent="0.3">
      <c r="A43" s="72">
        <v>44251.329340277778</v>
      </c>
      <c r="B43" s="72">
        <v>44251.330914351849</v>
      </c>
      <c r="C43" s="73">
        <v>100</v>
      </c>
      <c r="D43" s="73">
        <v>135</v>
      </c>
      <c r="E43" s="74" t="s">
        <v>128</v>
      </c>
      <c r="F43" s="72">
        <v>44251.330939814812</v>
      </c>
      <c r="G43" s="74" t="s">
        <v>130</v>
      </c>
      <c r="H43" s="74" t="s">
        <v>131</v>
      </c>
      <c r="I43" s="74" t="s">
        <v>132</v>
      </c>
      <c r="J43" s="74" t="s">
        <v>129</v>
      </c>
      <c r="K43" s="74" t="s">
        <v>135</v>
      </c>
      <c r="L43" s="74" t="s">
        <v>224</v>
      </c>
      <c r="M43" s="74" t="s">
        <v>129</v>
      </c>
      <c r="N43" s="74" t="s">
        <v>129</v>
      </c>
      <c r="O43" s="74" t="s">
        <v>129</v>
      </c>
      <c r="P43" s="74" t="s">
        <v>129</v>
      </c>
      <c r="Q43" s="74" t="s">
        <v>129</v>
      </c>
      <c r="R43" s="74" t="s">
        <v>129</v>
      </c>
      <c r="S43" s="74" t="s">
        <v>129</v>
      </c>
      <c r="T43" s="74" t="s">
        <v>129</v>
      </c>
      <c r="U43" s="74" t="s">
        <v>129</v>
      </c>
      <c r="V43" s="74" t="s">
        <v>129</v>
      </c>
      <c r="W43" s="74" t="s">
        <v>129</v>
      </c>
      <c r="X43" s="74" t="s">
        <v>129</v>
      </c>
      <c r="Y43" s="74" t="s">
        <v>129</v>
      </c>
      <c r="Z43" s="74" t="s">
        <v>158</v>
      </c>
      <c r="AA43" s="74" t="s">
        <v>129</v>
      </c>
      <c r="AB43" s="74" t="s">
        <v>129</v>
      </c>
      <c r="AC43" s="74" t="s">
        <v>129</v>
      </c>
      <c r="AD43" s="74" t="s">
        <v>129</v>
      </c>
      <c r="AE43" s="74" t="s">
        <v>129</v>
      </c>
      <c r="AF43" s="74" t="s">
        <v>129</v>
      </c>
      <c r="AG43" s="74" t="s">
        <v>129</v>
      </c>
      <c r="AH43" s="74" t="s">
        <v>129</v>
      </c>
      <c r="AI43" s="74" t="s">
        <v>158</v>
      </c>
      <c r="AJ43" s="74" t="s">
        <v>129</v>
      </c>
      <c r="AK43" s="74" t="s">
        <v>129</v>
      </c>
      <c r="AL43" s="74" t="s">
        <v>129</v>
      </c>
      <c r="AM43" s="74" t="s">
        <v>129</v>
      </c>
      <c r="AN43" s="74" t="s">
        <v>129</v>
      </c>
      <c r="AO43" s="74" t="s">
        <v>129</v>
      </c>
      <c r="AP43" s="74" t="s">
        <v>129</v>
      </c>
      <c r="AQ43" s="74" t="s">
        <v>129</v>
      </c>
      <c r="AR43" s="74" t="s">
        <v>129</v>
      </c>
      <c r="AS43" s="74" t="s">
        <v>129</v>
      </c>
      <c r="AT43" s="74" t="s">
        <v>129</v>
      </c>
      <c r="AU43" s="74" t="s">
        <v>129</v>
      </c>
      <c r="AV43" s="74" t="s">
        <v>129</v>
      </c>
      <c r="AW43" s="74" t="s">
        <v>129</v>
      </c>
      <c r="AX43" s="74" t="s">
        <v>129</v>
      </c>
      <c r="AY43" s="74" t="s">
        <v>129</v>
      </c>
      <c r="AZ43" s="74" t="s">
        <v>129</v>
      </c>
      <c r="BA43" s="74" t="s">
        <v>129</v>
      </c>
      <c r="BB43" s="74" t="s">
        <v>129</v>
      </c>
      <c r="BC43" s="74" t="s">
        <v>129</v>
      </c>
      <c r="BD43" s="74" t="s">
        <v>138</v>
      </c>
      <c r="BE43" s="74" t="s">
        <v>129</v>
      </c>
      <c r="BF43" s="74" t="s">
        <v>129</v>
      </c>
      <c r="BG43" s="74" t="s">
        <v>701</v>
      </c>
      <c r="BH43" s="74" t="s">
        <v>129</v>
      </c>
      <c r="BI43" s="74" t="s">
        <v>152</v>
      </c>
      <c r="BJ43" s="74" t="s">
        <v>129</v>
      </c>
      <c r="BK43" s="74" t="s">
        <v>129</v>
      </c>
      <c r="BL43" s="74" t="s">
        <v>134</v>
      </c>
      <c r="BM43" s="74" t="s">
        <v>129</v>
      </c>
      <c r="BN43" s="74" t="s">
        <v>129</v>
      </c>
    </row>
    <row r="44" spans="1:66" x14ac:dyDescent="0.3">
      <c r="A44" s="72">
        <v>44251.385381944441</v>
      </c>
      <c r="B44" s="72">
        <v>44251.38957175926</v>
      </c>
      <c r="C44" s="73">
        <v>100</v>
      </c>
      <c r="D44" s="73">
        <v>362</v>
      </c>
      <c r="E44" s="74" t="s">
        <v>128</v>
      </c>
      <c r="F44" s="72">
        <v>44251.389588043981</v>
      </c>
      <c r="G44" s="74" t="s">
        <v>130</v>
      </c>
      <c r="H44" s="74" t="s">
        <v>131</v>
      </c>
      <c r="I44" s="74" t="s">
        <v>132</v>
      </c>
      <c r="J44" s="74" t="s">
        <v>129</v>
      </c>
      <c r="K44" s="74" t="s">
        <v>135</v>
      </c>
      <c r="L44" s="74" t="s">
        <v>169</v>
      </c>
      <c r="M44" s="74" t="s">
        <v>129</v>
      </c>
      <c r="N44" s="74" t="s">
        <v>129</v>
      </c>
      <c r="O44" s="74" t="s">
        <v>129</v>
      </c>
      <c r="P44" s="74" t="s">
        <v>129</v>
      </c>
      <c r="Q44" s="74" t="s">
        <v>129</v>
      </c>
      <c r="R44" s="74" t="s">
        <v>129</v>
      </c>
      <c r="S44" s="74" t="s">
        <v>129</v>
      </c>
      <c r="T44" s="74" t="s">
        <v>129</v>
      </c>
      <c r="U44" s="74" t="s">
        <v>129</v>
      </c>
      <c r="V44" s="74" t="s">
        <v>129</v>
      </c>
      <c r="W44" s="74" t="s">
        <v>129</v>
      </c>
      <c r="X44" s="74" t="s">
        <v>129</v>
      </c>
      <c r="Y44" s="74" t="s">
        <v>129</v>
      </c>
      <c r="Z44" s="74" t="s">
        <v>129</v>
      </c>
      <c r="AA44" s="74" t="s">
        <v>129</v>
      </c>
      <c r="AB44" s="74" t="s">
        <v>129</v>
      </c>
      <c r="AC44" s="74" t="s">
        <v>129</v>
      </c>
      <c r="AD44" s="74" t="s">
        <v>129</v>
      </c>
      <c r="AE44" s="74" t="s">
        <v>129</v>
      </c>
      <c r="AF44" s="74" t="s">
        <v>129</v>
      </c>
      <c r="AG44" s="74" t="s">
        <v>129</v>
      </c>
      <c r="AH44" s="74" t="s">
        <v>129</v>
      </c>
      <c r="AI44" s="74" t="s">
        <v>129</v>
      </c>
      <c r="AJ44" s="74" t="s">
        <v>129</v>
      </c>
      <c r="AK44" s="74" t="s">
        <v>129</v>
      </c>
      <c r="AL44" s="74" t="s">
        <v>129</v>
      </c>
      <c r="AM44" s="74" t="s">
        <v>129</v>
      </c>
      <c r="AN44" s="74" t="s">
        <v>129</v>
      </c>
      <c r="AO44" s="74" t="s">
        <v>129</v>
      </c>
      <c r="AP44" s="74" t="s">
        <v>129</v>
      </c>
      <c r="AQ44" s="74" t="s">
        <v>129</v>
      </c>
      <c r="AR44" s="74" t="s">
        <v>142</v>
      </c>
      <c r="AS44" s="74" t="s">
        <v>225</v>
      </c>
      <c r="AT44" s="74" t="s">
        <v>139</v>
      </c>
      <c r="AU44" s="74" t="s">
        <v>226</v>
      </c>
      <c r="AV44" s="74" t="s">
        <v>129</v>
      </c>
      <c r="AW44" s="74" t="s">
        <v>129</v>
      </c>
      <c r="AX44" s="74" t="s">
        <v>129</v>
      </c>
      <c r="AY44" s="74" t="s">
        <v>129</v>
      </c>
      <c r="AZ44" s="74" t="s">
        <v>129</v>
      </c>
      <c r="BA44" s="74" t="s">
        <v>129</v>
      </c>
      <c r="BB44" s="74" t="s">
        <v>129</v>
      </c>
      <c r="BC44" s="74" t="s">
        <v>129</v>
      </c>
      <c r="BD44" s="74" t="s">
        <v>176</v>
      </c>
      <c r="BE44" s="74" t="s">
        <v>227</v>
      </c>
      <c r="BF44" s="74" t="s">
        <v>129</v>
      </c>
      <c r="BG44" s="74" t="s">
        <v>699</v>
      </c>
      <c r="BH44" s="74" t="s">
        <v>129</v>
      </c>
      <c r="BI44" s="74" t="s">
        <v>134</v>
      </c>
      <c r="BJ44" s="74" t="s">
        <v>129</v>
      </c>
      <c r="BK44" s="74" t="s">
        <v>129</v>
      </c>
      <c r="BL44" s="74" t="s">
        <v>152</v>
      </c>
      <c r="BM44" s="74" t="s">
        <v>228</v>
      </c>
      <c r="BN44" s="74" t="s">
        <v>129</v>
      </c>
    </row>
    <row r="45" spans="1:66" x14ac:dyDescent="0.3">
      <c r="A45" s="72">
        <v>44251.494756944441</v>
      </c>
      <c r="B45" s="72">
        <v>44251.496041666665</v>
      </c>
      <c r="C45" s="73">
        <v>100</v>
      </c>
      <c r="D45" s="73">
        <v>110</v>
      </c>
      <c r="E45" s="74" t="s">
        <v>128</v>
      </c>
      <c r="F45" s="72">
        <v>44251.496064884261</v>
      </c>
      <c r="G45" s="74" t="s">
        <v>130</v>
      </c>
      <c r="H45" s="74" t="s">
        <v>131</v>
      </c>
      <c r="I45" s="74" t="s">
        <v>132</v>
      </c>
      <c r="J45" s="74" t="s">
        <v>129</v>
      </c>
      <c r="K45" s="74" t="s">
        <v>133</v>
      </c>
      <c r="L45" s="74" t="s">
        <v>129</v>
      </c>
      <c r="M45" s="74" t="s">
        <v>129</v>
      </c>
      <c r="N45" s="74" t="s">
        <v>129</v>
      </c>
      <c r="O45" s="74" t="s">
        <v>129</v>
      </c>
      <c r="P45" s="74" t="s">
        <v>129</v>
      </c>
      <c r="Q45" s="74" t="s">
        <v>129</v>
      </c>
      <c r="R45" s="74" t="s">
        <v>129</v>
      </c>
      <c r="S45" s="74" t="s">
        <v>129</v>
      </c>
      <c r="T45" s="74" t="s">
        <v>129</v>
      </c>
      <c r="U45" s="74" t="s">
        <v>129</v>
      </c>
      <c r="V45" s="74" t="s">
        <v>129</v>
      </c>
      <c r="W45" s="74" t="s">
        <v>129</v>
      </c>
      <c r="X45" s="74" t="s">
        <v>129</v>
      </c>
      <c r="Y45" s="74" t="s">
        <v>129</v>
      </c>
      <c r="Z45" s="74" t="s">
        <v>129</v>
      </c>
      <c r="AA45" s="74" t="s">
        <v>129</v>
      </c>
      <c r="AB45" s="74" t="s">
        <v>129</v>
      </c>
      <c r="AC45" s="74" t="s">
        <v>129</v>
      </c>
      <c r="AD45" s="74" t="s">
        <v>129</v>
      </c>
      <c r="AE45" s="74" t="s">
        <v>129</v>
      </c>
      <c r="AF45" s="74" t="s">
        <v>129</v>
      </c>
      <c r="AG45" s="74" t="s">
        <v>129</v>
      </c>
      <c r="AH45" s="74" t="s">
        <v>129</v>
      </c>
      <c r="AI45" s="74" t="s">
        <v>129</v>
      </c>
      <c r="AJ45" s="74" t="s">
        <v>129</v>
      </c>
      <c r="AK45" s="74" t="s">
        <v>129</v>
      </c>
      <c r="AL45" s="74" t="s">
        <v>129</v>
      </c>
      <c r="AM45" s="74" t="s">
        <v>129</v>
      </c>
      <c r="AN45" s="74" t="s">
        <v>129</v>
      </c>
      <c r="AO45" s="74" t="s">
        <v>129</v>
      </c>
      <c r="AP45" s="74" t="s">
        <v>129</v>
      </c>
      <c r="AQ45" s="74" t="s">
        <v>129</v>
      </c>
      <c r="AR45" s="74" t="s">
        <v>129</v>
      </c>
      <c r="AS45" s="74" t="s">
        <v>129</v>
      </c>
      <c r="AT45" s="74" t="s">
        <v>129</v>
      </c>
      <c r="AU45" s="74" t="s">
        <v>129</v>
      </c>
      <c r="AV45" s="74" t="s">
        <v>129</v>
      </c>
      <c r="AW45" s="74" t="s">
        <v>129</v>
      </c>
      <c r="AX45" s="74" t="s">
        <v>129</v>
      </c>
      <c r="AY45" s="74" t="s">
        <v>129</v>
      </c>
      <c r="AZ45" s="74" t="s">
        <v>129</v>
      </c>
      <c r="BA45" s="74" t="s">
        <v>129</v>
      </c>
      <c r="BB45" s="74" t="s">
        <v>129</v>
      </c>
      <c r="BC45" s="74" t="s">
        <v>129</v>
      </c>
      <c r="BD45" s="74" t="s">
        <v>129</v>
      </c>
      <c r="BE45" s="74" t="s">
        <v>129</v>
      </c>
      <c r="BF45" s="74" t="s">
        <v>129</v>
      </c>
      <c r="BG45" s="74" t="s">
        <v>129</v>
      </c>
      <c r="BH45" s="74" t="s">
        <v>129</v>
      </c>
      <c r="BI45" s="74" t="s">
        <v>129</v>
      </c>
      <c r="BJ45" s="74" t="s">
        <v>129</v>
      </c>
      <c r="BK45" s="74" t="s">
        <v>129</v>
      </c>
      <c r="BL45" s="74" t="s">
        <v>129</v>
      </c>
      <c r="BM45" s="74" t="s">
        <v>129</v>
      </c>
      <c r="BN45" s="74" t="s">
        <v>129</v>
      </c>
    </row>
    <row r="46" spans="1:66" x14ac:dyDescent="0.3">
      <c r="A46" s="72">
        <v>44251.935810185183</v>
      </c>
      <c r="B46" s="72">
        <v>44251.936180555553</v>
      </c>
      <c r="C46" s="73">
        <v>100</v>
      </c>
      <c r="D46" s="73">
        <v>31</v>
      </c>
      <c r="E46" s="74" t="s">
        <v>128</v>
      </c>
      <c r="F46" s="72">
        <v>44251.936197372685</v>
      </c>
      <c r="G46" s="74" t="s">
        <v>130</v>
      </c>
      <c r="H46" s="74" t="s">
        <v>131</v>
      </c>
      <c r="I46" s="74" t="s">
        <v>132</v>
      </c>
      <c r="J46" s="74" t="s">
        <v>129</v>
      </c>
      <c r="K46" s="74" t="s">
        <v>133</v>
      </c>
      <c r="L46" s="74" t="s">
        <v>129</v>
      </c>
      <c r="M46" s="74" t="s">
        <v>129</v>
      </c>
      <c r="N46" s="74" t="s">
        <v>129</v>
      </c>
      <c r="O46" s="74" t="s">
        <v>129</v>
      </c>
      <c r="P46" s="74" t="s">
        <v>129</v>
      </c>
      <c r="Q46" s="74" t="s">
        <v>129</v>
      </c>
      <c r="R46" s="74" t="s">
        <v>129</v>
      </c>
      <c r="S46" s="74" t="s">
        <v>129</v>
      </c>
      <c r="T46" s="74" t="s">
        <v>129</v>
      </c>
      <c r="U46" s="74" t="s">
        <v>129</v>
      </c>
      <c r="V46" s="74" t="s">
        <v>129</v>
      </c>
      <c r="W46" s="74" t="s">
        <v>129</v>
      </c>
      <c r="X46" s="74" t="s">
        <v>129</v>
      </c>
      <c r="Y46" s="74" t="s">
        <v>129</v>
      </c>
      <c r="Z46" s="74" t="s">
        <v>129</v>
      </c>
      <c r="AA46" s="74" t="s">
        <v>129</v>
      </c>
      <c r="AB46" s="74" t="s">
        <v>129</v>
      </c>
      <c r="AC46" s="74" t="s">
        <v>129</v>
      </c>
      <c r="AD46" s="74" t="s">
        <v>129</v>
      </c>
      <c r="AE46" s="74" t="s">
        <v>129</v>
      </c>
      <c r="AF46" s="74" t="s">
        <v>129</v>
      </c>
      <c r="AG46" s="74" t="s">
        <v>129</v>
      </c>
      <c r="AH46" s="74" t="s">
        <v>129</v>
      </c>
      <c r="AI46" s="74" t="s">
        <v>129</v>
      </c>
      <c r="AJ46" s="74" t="s">
        <v>129</v>
      </c>
      <c r="AK46" s="74" t="s">
        <v>129</v>
      </c>
      <c r="AL46" s="74" t="s">
        <v>129</v>
      </c>
      <c r="AM46" s="74" t="s">
        <v>129</v>
      </c>
      <c r="AN46" s="74" t="s">
        <v>129</v>
      </c>
      <c r="AO46" s="74" t="s">
        <v>129</v>
      </c>
      <c r="AP46" s="74" t="s">
        <v>129</v>
      </c>
      <c r="AQ46" s="74" t="s">
        <v>129</v>
      </c>
      <c r="AR46" s="74" t="s">
        <v>129</v>
      </c>
      <c r="AS46" s="74" t="s">
        <v>129</v>
      </c>
      <c r="AT46" s="74" t="s">
        <v>129</v>
      </c>
      <c r="AU46" s="74" t="s">
        <v>129</v>
      </c>
      <c r="AV46" s="74" t="s">
        <v>129</v>
      </c>
      <c r="AW46" s="74" t="s">
        <v>129</v>
      </c>
      <c r="AX46" s="74" t="s">
        <v>129</v>
      </c>
      <c r="AY46" s="74" t="s">
        <v>129</v>
      </c>
      <c r="AZ46" s="74" t="s">
        <v>129</v>
      </c>
      <c r="BA46" s="74" t="s">
        <v>129</v>
      </c>
      <c r="BB46" s="74" t="s">
        <v>129</v>
      </c>
      <c r="BC46" s="74" t="s">
        <v>129</v>
      </c>
      <c r="BD46" s="74" t="s">
        <v>129</v>
      </c>
      <c r="BE46" s="74" t="s">
        <v>129</v>
      </c>
      <c r="BF46" s="74" t="s">
        <v>129</v>
      </c>
      <c r="BG46" s="74" t="s">
        <v>129</v>
      </c>
      <c r="BH46" s="74" t="s">
        <v>129</v>
      </c>
      <c r="BI46" s="74" t="s">
        <v>129</v>
      </c>
      <c r="BJ46" s="74" t="s">
        <v>129</v>
      </c>
      <c r="BK46" s="74" t="s">
        <v>129</v>
      </c>
      <c r="BL46" s="74" t="s">
        <v>129</v>
      </c>
      <c r="BM46" s="74" t="s">
        <v>129</v>
      </c>
      <c r="BN46" s="74" t="s">
        <v>129</v>
      </c>
    </row>
    <row r="47" spans="1:66" x14ac:dyDescent="0.3">
      <c r="A47" s="72">
        <v>44251.939340277779</v>
      </c>
      <c r="B47" s="72">
        <v>44251.939687500002</v>
      </c>
      <c r="C47" s="73">
        <v>100</v>
      </c>
      <c r="D47" s="73">
        <v>30</v>
      </c>
      <c r="E47" s="74" t="s">
        <v>128</v>
      </c>
      <c r="F47" s="72">
        <v>44251.939695648151</v>
      </c>
      <c r="G47" s="74" t="s">
        <v>242</v>
      </c>
      <c r="H47" s="74" t="s">
        <v>131</v>
      </c>
      <c r="I47" s="74" t="s">
        <v>132</v>
      </c>
      <c r="J47" s="74" t="s">
        <v>129</v>
      </c>
      <c r="K47" s="74" t="s">
        <v>133</v>
      </c>
      <c r="L47" s="74" t="s">
        <v>129</v>
      </c>
      <c r="M47" s="74" t="s">
        <v>129</v>
      </c>
      <c r="N47" s="74" t="s">
        <v>129</v>
      </c>
      <c r="O47" s="74" t="s">
        <v>129</v>
      </c>
      <c r="P47" s="74" t="s">
        <v>129</v>
      </c>
      <c r="Q47" s="74" t="s">
        <v>129</v>
      </c>
      <c r="R47" s="74" t="s">
        <v>129</v>
      </c>
      <c r="S47" s="74" t="s">
        <v>129</v>
      </c>
      <c r="T47" s="74" t="s">
        <v>129</v>
      </c>
      <c r="U47" s="74" t="s">
        <v>129</v>
      </c>
      <c r="V47" s="74" t="s">
        <v>129</v>
      </c>
      <c r="W47" s="74" t="s">
        <v>129</v>
      </c>
      <c r="X47" s="74" t="s">
        <v>129</v>
      </c>
      <c r="Y47" s="74" t="s">
        <v>129</v>
      </c>
      <c r="Z47" s="74" t="s">
        <v>129</v>
      </c>
      <c r="AA47" s="74" t="s">
        <v>129</v>
      </c>
      <c r="AB47" s="74" t="s">
        <v>129</v>
      </c>
      <c r="AC47" s="74" t="s">
        <v>129</v>
      </c>
      <c r="AD47" s="74" t="s">
        <v>129</v>
      </c>
      <c r="AE47" s="74" t="s">
        <v>129</v>
      </c>
      <c r="AF47" s="74" t="s">
        <v>129</v>
      </c>
      <c r="AG47" s="74" t="s">
        <v>129</v>
      </c>
      <c r="AH47" s="74" t="s">
        <v>129</v>
      </c>
      <c r="AI47" s="74" t="s">
        <v>129</v>
      </c>
      <c r="AJ47" s="74" t="s">
        <v>129</v>
      </c>
      <c r="AK47" s="74" t="s">
        <v>129</v>
      </c>
      <c r="AL47" s="74" t="s">
        <v>129</v>
      </c>
      <c r="AM47" s="74" t="s">
        <v>129</v>
      </c>
      <c r="AN47" s="74" t="s">
        <v>129</v>
      </c>
      <c r="AO47" s="74" t="s">
        <v>129</v>
      </c>
      <c r="AP47" s="74" t="s">
        <v>129</v>
      </c>
      <c r="AQ47" s="74" t="s">
        <v>129</v>
      </c>
      <c r="AR47" s="74" t="s">
        <v>129</v>
      </c>
      <c r="AS47" s="74" t="s">
        <v>129</v>
      </c>
      <c r="AT47" s="74" t="s">
        <v>129</v>
      </c>
      <c r="AU47" s="74" t="s">
        <v>129</v>
      </c>
      <c r="AV47" s="74" t="s">
        <v>129</v>
      </c>
      <c r="AW47" s="74" t="s">
        <v>129</v>
      </c>
      <c r="AX47" s="74" t="s">
        <v>129</v>
      </c>
      <c r="AY47" s="74" t="s">
        <v>129</v>
      </c>
      <c r="AZ47" s="74" t="s">
        <v>129</v>
      </c>
      <c r="BA47" s="74" t="s">
        <v>129</v>
      </c>
      <c r="BB47" s="74" t="s">
        <v>129</v>
      </c>
      <c r="BC47" s="74" t="s">
        <v>129</v>
      </c>
      <c r="BD47" s="74" t="s">
        <v>129</v>
      </c>
      <c r="BE47" s="74" t="s">
        <v>129</v>
      </c>
      <c r="BF47" s="74" t="s">
        <v>129</v>
      </c>
      <c r="BG47" s="74" t="s">
        <v>129</v>
      </c>
      <c r="BH47" s="74" t="s">
        <v>129</v>
      </c>
      <c r="BI47" s="74" t="s">
        <v>129</v>
      </c>
      <c r="BJ47" s="74" t="s">
        <v>129</v>
      </c>
      <c r="BK47" s="74" t="s">
        <v>129</v>
      </c>
      <c r="BL47" s="74" t="s">
        <v>129</v>
      </c>
      <c r="BM47" s="74" t="s">
        <v>129</v>
      </c>
      <c r="BN47" s="74" t="s">
        <v>129</v>
      </c>
    </row>
    <row r="48" spans="1:66" x14ac:dyDescent="0.3">
      <c r="A48" s="72">
        <v>44251.942546296297</v>
      </c>
      <c r="B48" s="72">
        <v>44251.944525462961</v>
      </c>
      <c r="C48" s="73">
        <v>100</v>
      </c>
      <c r="D48" s="73">
        <v>170</v>
      </c>
      <c r="E48" s="74" t="s">
        <v>128</v>
      </c>
      <c r="F48" s="72">
        <v>44251.944537372685</v>
      </c>
      <c r="G48" s="74" t="s">
        <v>130</v>
      </c>
      <c r="H48" s="74" t="s">
        <v>131</v>
      </c>
      <c r="I48" s="74" t="s">
        <v>132</v>
      </c>
      <c r="J48" s="74" t="s">
        <v>129</v>
      </c>
      <c r="K48" s="74" t="s">
        <v>135</v>
      </c>
      <c r="L48" s="74" t="s">
        <v>243</v>
      </c>
      <c r="M48" s="74" t="s">
        <v>129</v>
      </c>
      <c r="N48" s="74" t="s">
        <v>129</v>
      </c>
      <c r="O48" s="74" t="s">
        <v>129</v>
      </c>
      <c r="P48" s="74" t="s">
        <v>129</v>
      </c>
      <c r="Q48" s="74" t="s">
        <v>129</v>
      </c>
      <c r="R48" s="74" t="s">
        <v>129</v>
      </c>
      <c r="S48" s="74" t="s">
        <v>129</v>
      </c>
      <c r="T48" s="74" t="s">
        <v>129</v>
      </c>
      <c r="U48" s="74" t="s">
        <v>129</v>
      </c>
      <c r="V48" s="74" t="s">
        <v>129</v>
      </c>
      <c r="W48" s="74" t="s">
        <v>129</v>
      </c>
      <c r="X48" s="74" t="s">
        <v>129</v>
      </c>
      <c r="Y48" s="74" t="s">
        <v>129</v>
      </c>
      <c r="Z48" s="74" t="s">
        <v>129</v>
      </c>
      <c r="AA48" s="74" t="s">
        <v>129</v>
      </c>
      <c r="AB48" s="74" t="s">
        <v>129</v>
      </c>
      <c r="AC48" s="74" t="s">
        <v>129</v>
      </c>
      <c r="AD48" s="74" t="s">
        <v>129</v>
      </c>
      <c r="AE48" s="74" t="s">
        <v>129</v>
      </c>
      <c r="AF48" s="74" t="s">
        <v>129</v>
      </c>
      <c r="AG48" s="74" t="s">
        <v>129</v>
      </c>
      <c r="AH48" s="74" t="s">
        <v>129</v>
      </c>
      <c r="AI48" s="74" t="s">
        <v>129</v>
      </c>
      <c r="AJ48" s="74" t="s">
        <v>129</v>
      </c>
      <c r="AK48" s="74" t="s">
        <v>129</v>
      </c>
      <c r="AL48" s="74" t="s">
        <v>129</v>
      </c>
      <c r="AM48" s="74" t="s">
        <v>129</v>
      </c>
      <c r="AN48" s="74" t="s">
        <v>129</v>
      </c>
      <c r="AO48" s="74" t="s">
        <v>129</v>
      </c>
      <c r="AP48" s="74" t="s">
        <v>129</v>
      </c>
      <c r="AQ48" s="74" t="s">
        <v>129</v>
      </c>
      <c r="AR48" s="74" t="s">
        <v>129</v>
      </c>
      <c r="AS48" s="74" t="s">
        <v>129</v>
      </c>
      <c r="AT48" s="74" t="s">
        <v>129</v>
      </c>
      <c r="AU48" s="74" t="s">
        <v>129</v>
      </c>
      <c r="AV48" s="74" t="s">
        <v>129</v>
      </c>
      <c r="AW48" s="74" t="s">
        <v>129</v>
      </c>
      <c r="AX48" s="74" t="s">
        <v>129</v>
      </c>
      <c r="AY48" s="74" t="s">
        <v>129</v>
      </c>
      <c r="AZ48" s="74" t="s">
        <v>158</v>
      </c>
      <c r="BA48" s="74" t="s">
        <v>129</v>
      </c>
      <c r="BB48" s="74" t="s">
        <v>129</v>
      </c>
      <c r="BC48" s="74" t="s">
        <v>129</v>
      </c>
      <c r="BD48" s="74" t="s">
        <v>138</v>
      </c>
      <c r="BE48" s="74" t="s">
        <v>129</v>
      </c>
      <c r="BF48" s="74" t="s">
        <v>129</v>
      </c>
      <c r="BG48" s="74" t="s">
        <v>699</v>
      </c>
      <c r="BH48" s="74" t="s">
        <v>129</v>
      </c>
      <c r="BI48" s="74" t="s">
        <v>133</v>
      </c>
      <c r="BJ48" s="74" t="s">
        <v>129</v>
      </c>
      <c r="BK48" s="74" t="s">
        <v>129</v>
      </c>
      <c r="BL48" s="74" t="s">
        <v>133</v>
      </c>
      <c r="BM48" s="74" t="s">
        <v>129</v>
      </c>
      <c r="BN48" s="74" t="s">
        <v>129</v>
      </c>
    </row>
    <row r="49" spans="1:66" x14ac:dyDescent="0.3">
      <c r="A49" s="72">
        <v>44251.94462962963</v>
      </c>
      <c r="B49" s="72">
        <v>44251.953506944446</v>
      </c>
      <c r="C49" s="73">
        <v>100</v>
      </c>
      <c r="D49" s="73">
        <v>766</v>
      </c>
      <c r="E49" s="74" t="s">
        <v>128</v>
      </c>
      <c r="F49" s="72">
        <v>44251.95351511574</v>
      </c>
      <c r="G49" s="74" t="s">
        <v>130</v>
      </c>
      <c r="H49" s="74" t="s">
        <v>131</v>
      </c>
      <c r="I49" s="74" t="s">
        <v>132</v>
      </c>
      <c r="J49" s="74" t="s">
        <v>129</v>
      </c>
      <c r="K49" s="74" t="s">
        <v>135</v>
      </c>
      <c r="L49" s="74" t="s">
        <v>136</v>
      </c>
      <c r="M49" s="74" t="s">
        <v>244</v>
      </c>
      <c r="N49" s="74" t="s">
        <v>129</v>
      </c>
      <c r="O49" s="74" t="s">
        <v>129</v>
      </c>
      <c r="P49" s="74" t="s">
        <v>129</v>
      </c>
      <c r="Q49" s="74" t="s">
        <v>129</v>
      </c>
      <c r="R49" s="74" t="s">
        <v>129</v>
      </c>
      <c r="S49" s="74" t="s">
        <v>129</v>
      </c>
      <c r="T49" s="74" t="s">
        <v>129</v>
      </c>
      <c r="U49" s="74" t="s">
        <v>129</v>
      </c>
      <c r="V49" s="74" t="s">
        <v>129</v>
      </c>
      <c r="W49" s="74" t="s">
        <v>129</v>
      </c>
      <c r="X49" s="74" t="s">
        <v>129</v>
      </c>
      <c r="Y49" s="74" t="s">
        <v>129</v>
      </c>
      <c r="Z49" s="74" t="s">
        <v>129</v>
      </c>
      <c r="AA49" s="74" t="s">
        <v>129</v>
      </c>
      <c r="AB49" s="74" t="s">
        <v>129</v>
      </c>
      <c r="AC49" s="74" t="s">
        <v>129</v>
      </c>
      <c r="AD49" s="74" t="s">
        <v>129</v>
      </c>
      <c r="AE49" s="74" t="s">
        <v>129</v>
      </c>
      <c r="AF49" s="74" t="s">
        <v>129</v>
      </c>
      <c r="AG49" s="74" t="s">
        <v>129</v>
      </c>
      <c r="AH49" s="74" t="s">
        <v>129</v>
      </c>
      <c r="AI49" s="74" t="s">
        <v>129</v>
      </c>
      <c r="AJ49" s="74" t="s">
        <v>129</v>
      </c>
      <c r="AK49" s="74" t="s">
        <v>129</v>
      </c>
      <c r="AL49" s="74" t="s">
        <v>129</v>
      </c>
      <c r="AM49" s="74" t="s">
        <v>129</v>
      </c>
      <c r="AN49" s="74" t="s">
        <v>129</v>
      </c>
      <c r="AO49" s="74" t="s">
        <v>129</v>
      </c>
      <c r="AP49" s="74" t="s">
        <v>129</v>
      </c>
      <c r="AQ49" s="74" t="s">
        <v>129</v>
      </c>
      <c r="AR49" s="74" t="s">
        <v>129</v>
      </c>
      <c r="AS49" s="74" t="s">
        <v>129</v>
      </c>
      <c r="AT49" s="74" t="s">
        <v>129</v>
      </c>
      <c r="AU49" s="74" t="s">
        <v>129</v>
      </c>
      <c r="AV49" s="74" t="s">
        <v>129</v>
      </c>
      <c r="AW49" s="74" t="s">
        <v>129</v>
      </c>
      <c r="AX49" s="74" t="s">
        <v>129</v>
      </c>
      <c r="AY49" s="74" t="s">
        <v>129</v>
      </c>
      <c r="AZ49" s="74" t="s">
        <v>129</v>
      </c>
      <c r="BA49" s="74" t="s">
        <v>129</v>
      </c>
      <c r="BB49" s="74" t="s">
        <v>129</v>
      </c>
      <c r="BC49" s="74" t="s">
        <v>129</v>
      </c>
      <c r="BD49" s="74" t="s">
        <v>138</v>
      </c>
      <c r="BE49" s="74" t="s">
        <v>129</v>
      </c>
      <c r="BF49" s="74" t="s">
        <v>129</v>
      </c>
      <c r="BG49" s="74" t="s">
        <v>701</v>
      </c>
      <c r="BH49" s="74" t="s">
        <v>245</v>
      </c>
      <c r="BI49" s="74" t="s">
        <v>133</v>
      </c>
      <c r="BJ49" s="74" t="s">
        <v>129</v>
      </c>
      <c r="BK49" s="74" t="s">
        <v>129</v>
      </c>
      <c r="BL49" s="74" t="s">
        <v>134</v>
      </c>
      <c r="BM49" s="74" t="s">
        <v>129</v>
      </c>
      <c r="BN49" s="74" t="s">
        <v>129</v>
      </c>
    </row>
    <row r="50" spans="1:66" x14ac:dyDescent="0.3">
      <c r="A50" s="72">
        <v>44251.963831018518</v>
      </c>
      <c r="B50" s="72">
        <v>44251.964178240742</v>
      </c>
      <c r="C50" s="73">
        <v>100</v>
      </c>
      <c r="D50" s="73">
        <v>30</v>
      </c>
      <c r="E50" s="74" t="s">
        <v>128</v>
      </c>
      <c r="F50" s="72">
        <v>44251.964194432869</v>
      </c>
      <c r="G50" s="74" t="s">
        <v>130</v>
      </c>
      <c r="H50" s="74" t="s">
        <v>131</v>
      </c>
      <c r="I50" s="74" t="s">
        <v>132</v>
      </c>
      <c r="J50" s="74" t="s">
        <v>129</v>
      </c>
      <c r="K50" s="74" t="s">
        <v>134</v>
      </c>
      <c r="L50" s="74" t="s">
        <v>129</v>
      </c>
      <c r="M50" s="74" t="s">
        <v>129</v>
      </c>
      <c r="N50" s="74" t="s">
        <v>129</v>
      </c>
      <c r="O50" s="74" t="s">
        <v>129</v>
      </c>
      <c r="P50" s="74" t="s">
        <v>129</v>
      </c>
      <c r="Q50" s="74" t="s">
        <v>129</v>
      </c>
      <c r="R50" s="74" t="s">
        <v>129</v>
      </c>
      <c r="S50" s="74" t="s">
        <v>129</v>
      </c>
      <c r="T50" s="74" t="s">
        <v>129</v>
      </c>
      <c r="U50" s="74" t="s">
        <v>129</v>
      </c>
      <c r="V50" s="74" t="s">
        <v>129</v>
      </c>
      <c r="W50" s="74" t="s">
        <v>129</v>
      </c>
      <c r="X50" s="74" t="s">
        <v>129</v>
      </c>
      <c r="Y50" s="74" t="s">
        <v>129</v>
      </c>
      <c r="Z50" s="74" t="s">
        <v>129</v>
      </c>
      <c r="AA50" s="74" t="s">
        <v>129</v>
      </c>
      <c r="AB50" s="74" t="s">
        <v>129</v>
      </c>
      <c r="AC50" s="74" t="s">
        <v>129</v>
      </c>
      <c r="AD50" s="74" t="s">
        <v>129</v>
      </c>
      <c r="AE50" s="74" t="s">
        <v>129</v>
      </c>
      <c r="AF50" s="74" t="s">
        <v>129</v>
      </c>
      <c r="AG50" s="74" t="s">
        <v>129</v>
      </c>
      <c r="AH50" s="74" t="s">
        <v>129</v>
      </c>
      <c r="AI50" s="74" t="s">
        <v>129</v>
      </c>
      <c r="AJ50" s="74" t="s">
        <v>129</v>
      </c>
      <c r="AK50" s="74" t="s">
        <v>129</v>
      </c>
      <c r="AL50" s="74" t="s">
        <v>129</v>
      </c>
      <c r="AM50" s="74" t="s">
        <v>129</v>
      </c>
      <c r="AN50" s="74" t="s">
        <v>129</v>
      </c>
      <c r="AO50" s="74" t="s">
        <v>129</v>
      </c>
      <c r="AP50" s="74" t="s">
        <v>129</v>
      </c>
      <c r="AQ50" s="74" t="s">
        <v>129</v>
      </c>
      <c r="AR50" s="74" t="s">
        <v>129</v>
      </c>
      <c r="AS50" s="74" t="s">
        <v>129</v>
      </c>
      <c r="AT50" s="74" t="s">
        <v>129</v>
      </c>
      <c r="AU50" s="74" t="s">
        <v>129</v>
      </c>
      <c r="AV50" s="74" t="s">
        <v>129</v>
      </c>
      <c r="AW50" s="74" t="s">
        <v>129</v>
      </c>
      <c r="AX50" s="74" t="s">
        <v>129</v>
      </c>
      <c r="AY50" s="74" t="s">
        <v>129</v>
      </c>
      <c r="AZ50" s="74" t="s">
        <v>129</v>
      </c>
      <c r="BA50" s="74" t="s">
        <v>129</v>
      </c>
      <c r="BB50" s="74" t="s">
        <v>129</v>
      </c>
      <c r="BC50" s="74" t="s">
        <v>129</v>
      </c>
      <c r="BD50" s="74" t="s">
        <v>129</v>
      </c>
      <c r="BE50" s="74" t="s">
        <v>129</v>
      </c>
      <c r="BF50" s="74" t="s">
        <v>129</v>
      </c>
      <c r="BG50" s="74" t="s">
        <v>129</v>
      </c>
      <c r="BH50" s="74" t="s">
        <v>129</v>
      </c>
      <c r="BI50" s="74" t="s">
        <v>129</v>
      </c>
      <c r="BJ50" s="74" t="s">
        <v>129</v>
      </c>
      <c r="BK50" s="74" t="s">
        <v>129</v>
      </c>
      <c r="BL50" s="74" t="s">
        <v>129</v>
      </c>
      <c r="BM50" s="74" t="s">
        <v>129</v>
      </c>
      <c r="BN50" s="74" t="s">
        <v>129</v>
      </c>
    </row>
    <row r="51" spans="1:66" x14ac:dyDescent="0.3">
      <c r="A51" s="72">
        <v>44251.96980324074</v>
      </c>
      <c r="B51" s="72">
        <v>44251.973703703705</v>
      </c>
      <c r="C51" s="73">
        <v>100</v>
      </c>
      <c r="D51" s="73">
        <v>337</v>
      </c>
      <c r="E51" s="74" t="s">
        <v>128</v>
      </c>
      <c r="F51" s="72">
        <v>44251.973717037035</v>
      </c>
      <c r="G51" s="74" t="s">
        <v>130</v>
      </c>
      <c r="H51" s="74" t="s">
        <v>131</v>
      </c>
      <c r="I51" s="74" t="s">
        <v>132</v>
      </c>
      <c r="J51" s="74" t="s">
        <v>129</v>
      </c>
      <c r="K51" s="74" t="s">
        <v>135</v>
      </c>
      <c r="L51" s="74" t="s">
        <v>171</v>
      </c>
      <c r="M51" s="74" t="s">
        <v>129</v>
      </c>
      <c r="N51" s="74" t="s">
        <v>129</v>
      </c>
      <c r="O51" s="74" t="s">
        <v>129</v>
      </c>
      <c r="P51" s="74" t="s">
        <v>129</v>
      </c>
      <c r="Q51" s="74" t="s">
        <v>129</v>
      </c>
      <c r="R51" s="74" t="s">
        <v>129</v>
      </c>
      <c r="S51" s="74" t="s">
        <v>129</v>
      </c>
      <c r="T51" s="74" t="s">
        <v>129</v>
      </c>
      <c r="U51" s="74" t="s">
        <v>129</v>
      </c>
      <c r="V51" s="74" t="s">
        <v>129</v>
      </c>
      <c r="W51" s="74" t="s">
        <v>129</v>
      </c>
      <c r="X51" s="74" t="s">
        <v>129</v>
      </c>
      <c r="Y51" s="74" t="s">
        <v>129</v>
      </c>
      <c r="Z51" s="74" t="s">
        <v>129</v>
      </c>
      <c r="AA51" s="74" t="s">
        <v>129</v>
      </c>
      <c r="AB51" s="74" t="s">
        <v>129</v>
      </c>
      <c r="AC51" s="74" t="s">
        <v>129</v>
      </c>
      <c r="AD51" s="74" t="s">
        <v>129</v>
      </c>
      <c r="AE51" s="74" t="s">
        <v>129</v>
      </c>
      <c r="AF51" s="74" t="s">
        <v>129</v>
      </c>
      <c r="AG51" s="74" t="s">
        <v>129</v>
      </c>
      <c r="AH51" s="74" t="s">
        <v>129</v>
      </c>
      <c r="AI51" s="74" t="s">
        <v>142</v>
      </c>
      <c r="AJ51" s="74" t="s">
        <v>246</v>
      </c>
      <c r="AK51" s="74" t="s">
        <v>139</v>
      </c>
      <c r="AL51" s="74" t="s">
        <v>247</v>
      </c>
      <c r="AM51" s="74" t="s">
        <v>139</v>
      </c>
      <c r="AN51" s="74" t="s">
        <v>129</v>
      </c>
      <c r="AO51" s="74" t="s">
        <v>129</v>
      </c>
      <c r="AP51" s="74" t="s">
        <v>129</v>
      </c>
      <c r="AQ51" s="74" t="s">
        <v>129</v>
      </c>
      <c r="AR51" s="74" t="s">
        <v>129</v>
      </c>
      <c r="AS51" s="74" t="s">
        <v>129</v>
      </c>
      <c r="AT51" s="74" t="s">
        <v>129</v>
      </c>
      <c r="AU51" s="74" t="s">
        <v>129</v>
      </c>
      <c r="AV51" s="74" t="s">
        <v>129</v>
      </c>
      <c r="AW51" s="74" t="s">
        <v>129</v>
      </c>
      <c r="AX51" s="74" t="s">
        <v>129</v>
      </c>
      <c r="AY51" s="74" t="s">
        <v>129</v>
      </c>
      <c r="AZ51" s="74" t="s">
        <v>129</v>
      </c>
      <c r="BA51" s="74" t="s">
        <v>129</v>
      </c>
      <c r="BB51" s="74" t="s">
        <v>129</v>
      </c>
      <c r="BC51" s="74" t="s">
        <v>129</v>
      </c>
      <c r="BD51" s="74" t="s">
        <v>176</v>
      </c>
      <c r="BE51" s="74" t="s">
        <v>248</v>
      </c>
      <c r="BF51" s="74" t="s">
        <v>129</v>
      </c>
      <c r="BG51" s="74" t="s">
        <v>700</v>
      </c>
      <c r="BH51" s="74" t="s">
        <v>249</v>
      </c>
      <c r="BI51" s="74" t="s">
        <v>152</v>
      </c>
      <c r="BJ51" s="74" t="s">
        <v>250</v>
      </c>
      <c r="BK51" s="74" t="s">
        <v>129</v>
      </c>
      <c r="BL51" s="74" t="s">
        <v>152</v>
      </c>
      <c r="BM51" s="74" t="s">
        <v>251</v>
      </c>
      <c r="BN51" s="74" t="s">
        <v>129</v>
      </c>
    </row>
    <row r="52" spans="1:66" x14ac:dyDescent="0.3">
      <c r="A52" s="72">
        <v>44251.969768518517</v>
      </c>
      <c r="B52" s="72">
        <v>44251.983136574076</v>
      </c>
      <c r="C52" s="73">
        <v>100</v>
      </c>
      <c r="D52" s="73">
        <v>1154</v>
      </c>
      <c r="E52" s="74" t="s">
        <v>128</v>
      </c>
      <c r="F52" s="72">
        <v>44251.983141249999</v>
      </c>
      <c r="G52" s="74" t="s">
        <v>130</v>
      </c>
      <c r="H52" s="74" t="s">
        <v>131</v>
      </c>
      <c r="I52" s="74" t="s">
        <v>132</v>
      </c>
      <c r="J52" s="74" t="s">
        <v>129</v>
      </c>
      <c r="K52" s="74" t="s">
        <v>135</v>
      </c>
      <c r="L52" s="74" t="s">
        <v>159</v>
      </c>
      <c r="M52" s="74" t="s">
        <v>129</v>
      </c>
      <c r="N52" s="74" t="s">
        <v>129</v>
      </c>
      <c r="O52" s="74" t="s">
        <v>129</v>
      </c>
      <c r="P52" s="74" t="s">
        <v>129</v>
      </c>
      <c r="Q52" s="74" t="s">
        <v>129</v>
      </c>
      <c r="R52" s="74" t="s">
        <v>129</v>
      </c>
      <c r="S52" s="74" t="s">
        <v>129</v>
      </c>
      <c r="T52" s="74" t="s">
        <v>129</v>
      </c>
      <c r="U52" s="74" t="s">
        <v>129</v>
      </c>
      <c r="V52" s="74" t="s">
        <v>129</v>
      </c>
      <c r="W52" s="74" t="s">
        <v>129</v>
      </c>
      <c r="X52" s="74" t="s">
        <v>129</v>
      </c>
      <c r="Y52" s="74" t="s">
        <v>129</v>
      </c>
      <c r="Z52" s="74" t="s">
        <v>158</v>
      </c>
      <c r="AA52" s="74" t="s">
        <v>129</v>
      </c>
      <c r="AB52" s="74" t="s">
        <v>129</v>
      </c>
      <c r="AC52" s="74" t="s">
        <v>129</v>
      </c>
      <c r="AD52" s="74" t="s">
        <v>129</v>
      </c>
      <c r="AE52" s="74" t="s">
        <v>129</v>
      </c>
      <c r="AF52" s="74" t="s">
        <v>129</v>
      </c>
      <c r="AG52" s="74" t="s">
        <v>129</v>
      </c>
      <c r="AH52" s="74" t="s">
        <v>129</v>
      </c>
      <c r="AI52" s="74" t="s">
        <v>129</v>
      </c>
      <c r="AJ52" s="74" t="s">
        <v>129</v>
      </c>
      <c r="AK52" s="74" t="s">
        <v>129</v>
      </c>
      <c r="AL52" s="74" t="s">
        <v>129</v>
      </c>
      <c r="AM52" s="74" t="s">
        <v>129</v>
      </c>
      <c r="AN52" s="74" t="s">
        <v>129</v>
      </c>
      <c r="AO52" s="74" t="s">
        <v>129</v>
      </c>
      <c r="AP52" s="74" t="s">
        <v>129</v>
      </c>
      <c r="AQ52" s="74" t="s">
        <v>129</v>
      </c>
      <c r="AR52" s="74" t="s">
        <v>129</v>
      </c>
      <c r="AS52" s="74" t="s">
        <v>129</v>
      </c>
      <c r="AT52" s="74" t="s">
        <v>129</v>
      </c>
      <c r="AU52" s="74" t="s">
        <v>129</v>
      </c>
      <c r="AV52" s="74" t="s">
        <v>129</v>
      </c>
      <c r="AW52" s="74" t="s">
        <v>129</v>
      </c>
      <c r="AX52" s="74" t="s">
        <v>129</v>
      </c>
      <c r="AY52" s="74" t="s">
        <v>129</v>
      </c>
      <c r="AZ52" s="74" t="s">
        <v>129</v>
      </c>
      <c r="BA52" s="74" t="s">
        <v>129</v>
      </c>
      <c r="BB52" s="74" t="s">
        <v>129</v>
      </c>
      <c r="BC52" s="74" t="s">
        <v>129</v>
      </c>
      <c r="BD52" s="74" t="s">
        <v>138</v>
      </c>
      <c r="BE52" s="74" t="s">
        <v>129</v>
      </c>
      <c r="BF52" s="74" t="s">
        <v>129</v>
      </c>
      <c r="BG52" s="74" t="s">
        <v>700</v>
      </c>
      <c r="BH52" s="74" t="s">
        <v>252</v>
      </c>
      <c r="BI52" s="74" t="s">
        <v>152</v>
      </c>
      <c r="BJ52" s="74" t="s">
        <v>253</v>
      </c>
      <c r="BK52" s="74" t="s">
        <v>129</v>
      </c>
      <c r="BL52" s="74" t="s">
        <v>133</v>
      </c>
      <c r="BM52" s="74" t="s">
        <v>129</v>
      </c>
      <c r="BN52" s="74" t="s">
        <v>129</v>
      </c>
    </row>
    <row r="53" spans="1:66" x14ac:dyDescent="0.3">
      <c r="A53" s="72">
        <v>44251.978229166663</v>
      </c>
      <c r="B53" s="72">
        <v>44251.983194444445</v>
      </c>
      <c r="C53" s="73">
        <v>100</v>
      </c>
      <c r="D53" s="73">
        <v>428</v>
      </c>
      <c r="E53" s="74" t="s">
        <v>128</v>
      </c>
      <c r="F53" s="72">
        <v>44251.983201724535</v>
      </c>
      <c r="G53" s="74" t="s">
        <v>130</v>
      </c>
      <c r="H53" s="74" t="s">
        <v>131</v>
      </c>
      <c r="I53" s="74" t="s">
        <v>132</v>
      </c>
      <c r="J53" s="74" t="s">
        <v>129</v>
      </c>
      <c r="K53" s="74" t="s">
        <v>135</v>
      </c>
      <c r="L53" s="74" t="s">
        <v>254</v>
      </c>
      <c r="M53" s="74" t="s">
        <v>129</v>
      </c>
      <c r="N53" s="74" t="s">
        <v>129</v>
      </c>
      <c r="O53" s="74" t="s">
        <v>129</v>
      </c>
      <c r="P53" s="74" t="s">
        <v>129</v>
      </c>
      <c r="Q53" s="74" t="s">
        <v>129</v>
      </c>
      <c r="R53" s="74" t="s">
        <v>158</v>
      </c>
      <c r="S53" s="74" t="s">
        <v>129</v>
      </c>
      <c r="T53" s="74" t="s">
        <v>129</v>
      </c>
      <c r="U53" s="74" t="s">
        <v>129</v>
      </c>
      <c r="V53" s="74" t="s">
        <v>129</v>
      </c>
      <c r="W53" s="74" t="s">
        <v>129</v>
      </c>
      <c r="X53" s="74" t="s">
        <v>129</v>
      </c>
      <c r="Y53" s="74" t="s">
        <v>129</v>
      </c>
      <c r="Z53" s="74" t="s">
        <v>129</v>
      </c>
      <c r="AA53" s="74" t="s">
        <v>129</v>
      </c>
      <c r="AB53" s="74" t="s">
        <v>129</v>
      </c>
      <c r="AC53" s="74" t="s">
        <v>129</v>
      </c>
      <c r="AD53" s="74" t="s">
        <v>129</v>
      </c>
      <c r="AE53" s="74" t="s">
        <v>129</v>
      </c>
      <c r="AF53" s="74" t="s">
        <v>129</v>
      </c>
      <c r="AG53" s="74" t="s">
        <v>129</v>
      </c>
      <c r="AH53" s="74" t="s">
        <v>129</v>
      </c>
      <c r="AI53" s="74" t="s">
        <v>172</v>
      </c>
      <c r="AJ53" s="74" t="s">
        <v>129</v>
      </c>
      <c r="AK53" s="74" t="s">
        <v>173</v>
      </c>
      <c r="AL53" s="74" t="s">
        <v>129</v>
      </c>
      <c r="AM53" s="74" t="s">
        <v>173</v>
      </c>
      <c r="AN53" s="74" t="s">
        <v>129</v>
      </c>
      <c r="AO53" s="74" t="s">
        <v>129</v>
      </c>
      <c r="AP53" s="74" t="s">
        <v>129</v>
      </c>
      <c r="AQ53" s="74" t="s">
        <v>129</v>
      </c>
      <c r="AR53" s="74" t="s">
        <v>142</v>
      </c>
      <c r="AS53" s="74" t="s">
        <v>129</v>
      </c>
      <c r="AT53" s="74" t="s">
        <v>173</v>
      </c>
      <c r="AU53" s="74" t="s">
        <v>129</v>
      </c>
      <c r="AV53" s="74" t="s">
        <v>129</v>
      </c>
      <c r="AW53" s="74" t="s">
        <v>129</v>
      </c>
      <c r="AX53" s="74" t="s">
        <v>129</v>
      </c>
      <c r="AY53" s="74" t="s">
        <v>129</v>
      </c>
      <c r="AZ53" s="74" t="s">
        <v>129</v>
      </c>
      <c r="BA53" s="74" t="s">
        <v>129</v>
      </c>
      <c r="BB53" s="74" t="s">
        <v>129</v>
      </c>
      <c r="BC53" s="74" t="s">
        <v>129</v>
      </c>
      <c r="BD53" s="74" t="s">
        <v>138</v>
      </c>
      <c r="BE53" s="74" t="s">
        <v>129</v>
      </c>
      <c r="BF53" s="74" t="s">
        <v>129</v>
      </c>
      <c r="BG53" s="74" t="s">
        <v>702</v>
      </c>
      <c r="BH53" s="74" t="s">
        <v>129</v>
      </c>
      <c r="BI53" s="74" t="s">
        <v>134</v>
      </c>
      <c r="BJ53" s="74" t="s">
        <v>129</v>
      </c>
      <c r="BK53" s="74" t="s">
        <v>129</v>
      </c>
      <c r="BL53" s="74" t="s">
        <v>167</v>
      </c>
      <c r="BM53" s="74" t="s">
        <v>129</v>
      </c>
      <c r="BN53" s="74" t="s">
        <v>255</v>
      </c>
    </row>
    <row r="54" spans="1:66" x14ac:dyDescent="0.3">
      <c r="A54" s="72">
        <v>44252.011157407411</v>
      </c>
      <c r="B54" s="72">
        <v>44252.015162037038</v>
      </c>
      <c r="C54" s="73">
        <v>100</v>
      </c>
      <c r="D54" s="73">
        <v>345</v>
      </c>
      <c r="E54" s="74" t="s">
        <v>128</v>
      </c>
      <c r="F54" s="72">
        <v>44252.015169733793</v>
      </c>
      <c r="G54" s="74" t="s">
        <v>130</v>
      </c>
      <c r="H54" s="74" t="s">
        <v>131</v>
      </c>
      <c r="I54" s="74" t="s">
        <v>132</v>
      </c>
      <c r="J54" s="74" t="s">
        <v>129</v>
      </c>
      <c r="K54" s="74" t="s">
        <v>135</v>
      </c>
      <c r="L54" s="74" t="s">
        <v>159</v>
      </c>
      <c r="M54" s="74" t="s">
        <v>129</v>
      </c>
      <c r="N54" s="74" t="s">
        <v>129</v>
      </c>
      <c r="O54" s="74" t="s">
        <v>129</v>
      </c>
      <c r="P54" s="74" t="s">
        <v>129</v>
      </c>
      <c r="Q54" s="74" t="s">
        <v>129</v>
      </c>
      <c r="R54" s="74" t="s">
        <v>129</v>
      </c>
      <c r="S54" s="74" t="s">
        <v>129</v>
      </c>
      <c r="T54" s="74" t="s">
        <v>129</v>
      </c>
      <c r="U54" s="74" t="s">
        <v>129</v>
      </c>
      <c r="V54" s="74" t="s">
        <v>129</v>
      </c>
      <c r="W54" s="74" t="s">
        <v>129</v>
      </c>
      <c r="X54" s="74" t="s">
        <v>129</v>
      </c>
      <c r="Y54" s="74" t="s">
        <v>129</v>
      </c>
      <c r="Z54" s="74" t="s">
        <v>158</v>
      </c>
      <c r="AA54" s="74" t="s">
        <v>129</v>
      </c>
      <c r="AB54" s="74" t="s">
        <v>129</v>
      </c>
      <c r="AC54" s="74" t="s">
        <v>129</v>
      </c>
      <c r="AD54" s="74" t="s">
        <v>129</v>
      </c>
      <c r="AE54" s="74" t="s">
        <v>129</v>
      </c>
      <c r="AF54" s="74" t="s">
        <v>129</v>
      </c>
      <c r="AG54" s="74" t="s">
        <v>129</v>
      </c>
      <c r="AH54" s="74" t="s">
        <v>129</v>
      </c>
      <c r="AI54" s="74" t="s">
        <v>129</v>
      </c>
      <c r="AJ54" s="74" t="s">
        <v>129</v>
      </c>
      <c r="AK54" s="74" t="s">
        <v>129</v>
      </c>
      <c r="AL54" s="74" t="s">
        <v>129</v>
      </c>
      <c r="AM54" s="74" t="s">
        <v>129</v>
      </c>
      <c r="AN54" s="74" t="s">
        <v>129</v>
      </c>
      <c r="AO54" s="74" t="s">
        <v>129</v>
      </c>
      <c r="AP54" s="74" t="s">
        <v>129</v>
      </c>
      <c r="AQ54" s="74" t="s">
        <v>129</v>
      </c>
      <c r="AR54" s="74" t="s">
        <v>129</v>
      </c>
      <c r="AS54" s="74" t="s">
        <v>129</v>
      </c>
      <c r="AT54" s="74" t="s">
        <v>129</v>
      </c>
      <c r="AU54" s="74" t="s">
        <v>129</v>
      </c>
      <c r="AV54" s="74" t="s">
        <v>129</v>
      </c>
      <c r="AW54" s="74" t="s">
        <v>129</v>
      </c>
      <c r="AX54" s="74" t="s">
        <v>129</v>
      </c>
      <c r="AY54" s="74" t="s">
        <v>129</v>
      </c>
      <c r="AZ54" s="74" t="s">
        <v>129</v>
      </c>
      <c r="BA54" s="74" t="s">
        <v>129</v>
      </c>
      <c r="BB54" s="74" t="s">
        <v>129</v>
      </c>
      <c r="BC54" s="74" t="s">
        <v>129</v>
      </c>
      <c r="BD54" s="74" t="s">
        <v>138</v>
      </c>
      <c r="BE54" s="74" t="s">
        <v>129</v>
      </c>
      <c r="BF54" s="74" t="s">
        <v>129</v>
      </c>
      <c r="BG54" s="74" t="s">
        <v>700</v>
      </c>
      <c r="BH54" s="74" t="s">
        <v>257</v>
      </c>
      <c r="BI54" s="74" t="s">
        <v>133</v>
      </c>
      <c r="BJ54" s="74" t="s">
        <v>129</v>
      </c>
      <c r="BK54" s="74" t="s">
        <v>129</v>
      </c>
      <c r="BL54" s="74" t="s">
        <v>133</v>
      </c>
      <c r="BM54" s="74" t="s">
        <v>129</v>
      </c>
      <c r="BN54" s="74" t="s">
        <v>129</v>
      </c>
    </row>
    <row r="55" spans="1:66" x14ac:dyDescent="0.3">
      <c r="A55" s="72">
        <v>44252.02071759259</v>
      </c>
      <c r="B55" s="72">
        <v>44252.021319444444</v>
      </c>
      <c r="C55" s="73">
        <v>100</v>
      </c>
      <c r="D55" s="73">
        <v>51</v>
      </c>
      <c r="E55" s="74" t="s">
        <v>128</v>
      </c>
      <c r="F55" s="72">
        <v>44252.021326585651</v>
      </c>
      <c r="G55" s="74" t="s">
        <v>130</v>
      </c>
      <c r="H55" s="74" t="s">
        <v>131</v>
      </c>
      <c r="I55" s="74" t="s">
        <v>132</v>
      </c>
      <c r="J55" s="74" t="s">
        <v>129</v>
      </c>
      <c r="K55" s="74" t="s">
        <v>133</v>
      </c>
      <c r="L55" s="74" t="s">
        <v>129</v>
      </c>
      <c r="M55" s="74" t="s">
        <v>129</v>
      </c>
      <c r="N55" s="74" t="s">
        <v>129</v>
      </c>
      <c r="O55" s="74" t="s">
        <v>129</v>
      </c>
      <c r="P55" s="74" t="s">
        <v>129</v>
      </c>
      <c r="Q55" s="74" t="s">
        <v>129</v>
      </c>
      <c r="R55" s="74" t="s">
        <v>129</v>
      </c>
      <c r="S55" s="74" t="s">
        <v>129</v>
      </c>
      <c r="T55" s="74" t="s">
        <v>129</v>
      </c>
      <c r="U55" s="74" t="s">
        <v>129</v>
      </c>
      <c r="V55" s="74" t="s">
        <v>129</v>
      </c>
      <c r="W55" s="74" t="s">
        <v>129</v>
      </c>
      <c r="X55" s="74" t="s">
        <v>129</v>
      </c>
      <c r="Y55" s="74" t="s">
        <v>129</v>
      </c>
      <c r="Z55" s="74" t="s">
        <v>129</v>
      </c>
      <c r="AA55" s="74" t="s">
        <v>129</v>
      </c>
      <c r="AB55" s="74" t="s">
        <v>129</v>
      </c>
      <c r="AC55" s="74" t="s">
        <v>129</v>
      </c>
      <c r="AD55" s="74" t="s">
        <v>129</v>
      </c>
      <c r="AE55" s="74" t="s">
        <v>129</v>
      </c>
      <c r="AF55" s="74" t="s">
        <v>129</v>
      </c>
      <c r="AG55" s="74" t="s">
        <v>129</v>
      </c>
      <c r="AH55" s="74" t="s">
        <v>129</v>
      </c>
      <c r="AI55" s="74" t="s">
        <v>129</v>
      </c>
      <c r="AJ55" s="74" t="s">
        <v>129</v>
      </c>
      <c r="AK55" s="74" t="s">
        <v>129</v>
      </c>
      <c r="AL55" s="74" t="s">
        <v>129</v>
      </c>
      <c r="AM55" s="74" t="s">
        <v>129</v>
      </c>
      <c r="AN55" s="74" t="s">
        <v>129</v>
      </c>
      <c r="AO55" s="74" t="s">
        <v>129</v>
      </c>
      <c r="AP55" s="74" t="s">
        <v>129</v>
      </c>
      <c r="AQ55" s="74" t="s">
        <v>129</v>
      </c>
      <c r="AR55" s="74" t="s">
        <v>129</v>
      </c>
      <c r="AS55" s="74" t="s">
        <v>129</v>
      </c>
      <c r="AT55" s="74" t="s">
        <v>129</v>
      </c>
      <c r="AU55" s="74" t="s">
        <v>129</v>
      </c>
      <c r="AV55" s="74" t="s">
        <v>129</v>
      </c>
      <c r="AW55" s="74" t="s">
        <v>129</v>
      </c>
      <c r="AX55" s="74" t="s">
        <v>129</v>
      </c>
      <c r="AY55" s="74" t="s">
        <v>129</v>
      </c>
      <c r="AZ55" s="74" t="s">
        <v>129</v>
      </c>
      <c r="BA55" s="74" t="s">
        <v>129</v>
      </c>
      <c r="BB55" s="74" t="s">
        <v>129</v>
      </c>
      <c r="BC55" s="74" t="s">
        <v>129</v>
      </c>
      <c r="BD55" s="74" t="s">
        <v>129</v>
      </c>
      <c r="BE55" s="74" t="s">
        <v>129</v>
      </c>
      <c r="BF55" s="74" t="s">
        <v>129</v>
      </c>
      <c r="BG55" s="74" t="s">
        <v>129</v>
      </c>
      <c r="BH55" s="74" t="s">
        <v>129</v>
      </c>
      <c r="BI55" s="74" t="s">
        <v>129</v>
      </c>
      <c r="BJ55" s="74" t="s">
        <v>129</v>
      </c>
      <c r="BK55" s="74" t="s">
        <v>129</v>
      </c>
      <c r="BL55" s="74" t="s">
        <v>129</v>
      </c>
      <c r="BM55" s="74" t="s">
        <v>129</v>
      </c>
      <c r="BN55" s="74" t="s">
        <v>129</v>
      </c>
    </row>
    <row r="56" spans="1:66" x14ac:dyDescent="0.3">
      <c r="A56" s="72">
        <v>44252.026562500003</v>
      </c>
      <c r="B56" s="72">
        <v>44252.027303240742</v>
      </c>
      <c r="C56" s="73">
        <v>100</v>
      </c>
      <c r="D56" s="73">
        <v>63</v>
      </c>
      <c r="E56" s="74" t="s">
        <v>128</v>
      </c>
      <c r="F56" s="72">
        <v>44252.02732883102</v>
      </c>
      <c r="G56" s="74" t="s">
        <v>130</v>
      </c>
      <c r="H56" s="74" t="s">
        <v>131</v>
      </c>
      <c r="I56" s="74" t="s">
        <v>132</v>
      </c>
      <c r="J56" s="74" t="s">
        <v>129</v>
      </c>
      <c r="K56" s="74" t="s">
        <v>134</v>
      </c>
      <c r="L56" s="74" t="s">
        <v>129</v>
      </c>
      <c r="M56" s="74" t="s">
        <v>129</v>
      </c>
      <c r="N56" s="74" t="s">
        <v>129</v>
      </c>
      <c r="O56" s="74" t="s">
        <v>129</v>
      </c>
      <c r="P56" s="74" t="s">
        <v>129</v>
      </c>
      <c r="Q56" s="74" t="s">
        <v>129</v>
      </c>
      <c r="R56" s="74" t="s">
        <v>129</v>
      </c>
      <c r="S56" s="74" t="s">
        <v>129</v>
      </c>
      <c r="T56" s="74" t="s">
        <v>129</v>
      </c>
      <c r="U56" s="74" t="s">
        <v>129</v>
      </c>
      <c r="V56" s="74" t="s">
        <v>129</v>
      </c>
      <c r="W56" s="74" t="s">
        <v>129</v>
      </c>
      <c r="X56" s="74" t="s">
        <v>129</v>
      </c>
      <c r="Y56" s="74" t="s">
        <v>129</v>
      </c>
      <c r="Z56" s="74" t="s">
        <v>129</v>
      </c>
      <c r="AA56" s="74" t="s">
        <v>129</v>
      </c>
      <c r="AB56" s="74" t="s">
        <v>129</v>
      </c>
      <c r="AC56" s="74" t="s">
        <v>129</v>
      </c>
      <c r="AD56" s="74" t="s">
        <v>129</v>
      </c>
      <c r="AE56" s="74" t="s">
        <v>129</v>
      </c>
      <c r="AF56" s="74" t="s">
        <v>129</v>
      </c>
      <c r="AG56" s="74" t="s">
        <v>129</v>
      </c>
      <c r="AH56" s="74" t="s">
        <v>129</v>
      </c>
      <c r="AI56" s="74" t="s">
        <v>129</v>
      </c>
      <c r="AJ56" s="74" t="s">
        <v>129</v>
      </c>
      <c r="AK56" s="74" t="s">
        <v>129</v>
      </c>
      <c r="AL56" s="74" t="s">
        <v>129</v>
      </c>
      <c r="AM56" s="74" t="s">
        <v>129</v>
      </c>
      <c r="AN56" s="74" t="s">
        <v>129</v>
      </c>
      <c r="AO56" s="74" t="s">
        <v>129</v>
      </c>
      <c r="AP56" s="74" t="s">
        <v>129</v>
      </c>
      <c r="AQ56" s="74" t="s">
        <v>129</v>
      </c>
      <c r="AR56" s="74" t="s">
        <v>129</v>
      </c>
      <c r="AS56" s="74" t="s">
        <v>129</v>
      </c>
      <c r="AT56" s="74" t="s">
        <v>129</v>
      </c>
      <c r="AU56" s="74" t="s">
        <v>129</v>
      </c>
      <c r="AV56" s="74" t="s">
        <v>129</v>
      </c>
      <c r="AW56" s="74" t="s">
        <v>129</v>
      </c>
      <c r="AX56" s="74" t="s">
        <v>129</v>
      </c>
      <c r="AY56" s="74" t="s">
        <v>129</v>
      </c>
      <c r="AZ56" s="74" t="s">
        <v>129</v>
      </c>
      <c r="BA56" s="74" t="s">
        <v>129</v>
      </c>
      <c r="BB56" s="74" t="s">
        <v>129</v>
      </c>
      <c r="BC56" s="74" t="s">
        <v>129</v>
      </c>
      <c r="BD56" s="74" t="s">
        <v>129</v>
      </c>
      <c r="BE56" s="74" t="s">
        <v>129</v>
      </c>
      <c r="BF56" s="74" t="s">
        <v>129</v>
      </c>
      <c r="BG56" s="74" t="s">
        <v>129</v>
      </c>
      <c r="BH56" s="74" t="s">
        <v>129</v>
      </c>
      <c r="BI56" s="74" t="s">
        <v>129</v>
      </c>
      <c r="BJ56" s="74" t="s">
        <v>129</v>
      </c>
      <c r="BK56" s="74" t="s">
        <v>129</v>
      </c>
      <c r="BL56" s="74" t="s">
        <v>129</v>
      </c>
      <c r="BM56" s="74" t="s">
        <v>129</v>
      </c>
      <c r="BN56" s="74" t="s">
        <v>129</v>
      </c>
    </row>
    <row r="57" spans="1:66" x14ac:dyDescent="0.3">
      <c r="A57" s="72">
        <v>44252.043136574073</v>
      </c>
      <c r="B57" s="72">
        <v>44252.046655092592</v>
      </c>
      <c r="C57" s="73">
        <v>100</v>
      </c>
      <c r="D57" s="73">
        <v>303</v>
      </c>
      <c r="E57" s="74" t="s">
        <v>128</v>
      </c>
      <c r="F57" s="72">
        <v>44252.046666886577</v>
      </c>
      <c r="G57" s="74" t="s">
        <v>130</v>
      </c>
      <c r="H57" s="74" t="s">
        <v>131</v>
      </c>
      <c r="I57" s="74" t="s">
        <v>132</v>
      </c>
      <c r="J57" s="74" t="s">
        <v>129</v>
      </c>
      <c r="K57" s="74" t="s">
        <v>135</v>
      </c>
      <c r="L57" s="74" t="s">
        <v>192</v>
      </c>
      <c r="M57" s="74" t="s">
        <v>129</v>
      </c>
      <c r="N57" s="74" t="s">
        <v>129</v>
      </c>
      <c r="O57" s="74" t="s">
        <v>129</v>
      </c>
      <c r="P57" s="74" t="s">
        <v>129</v>
      </c>
      <c r="Q57" s="74" t="s">
        <v>129</v>
      </c>
      <c r="R57" s="74" t="s">
        <v>142</v>
      </c>
      <c r="S57" s="74" t="s">
        <v>261</v>
      </c>
      <c r="T57" s="74" t="s">
        <v>139</v>
      </c>
      <c r="U57" s="74" t="s">
        <v>129</v>
      </c>
      <c r="V57" s="74" t="s">
        <v>139</v>
      </c>
      <c r="W57" s="74" t="s">
        <v>139</v>
      </c>
      <c r="X57" s="74" t="s">
        <v>139</v>
      </c>
      <c r="Y57" s="74" t="s">
        <v>139</v>
      </c>
      <c r="Z57" s="74" t="s">
        <v>129</v>
      </c>
      <c r="AA57" s="74" t="s">
        <v>129</v>
      </c>
      <c r="AB57" s="74" t="s">
        <v>129</v>
      </c>
      <c r="AC57" s="74" t="s">
        <v>129</v>
      </c>
      <c r="AD57" s="74" t="s">
        <v>129</v>
      </c>
      <c r="AE57" s="74" t="s">
        <v>129</v>
      </c>
      <c r="AF57" s="74" t="s">
        <v>129</v>
      </c>
      <c r="AG57" s="74" t="s">
        <v>129</v>
      </c>
      <c r="AH57" s="74" t="s">
        <v>129</v>
      </c>
      <c r="AI57" s="74" t="s">
        <v>134</v>
      </c>
      <c r="AJ57" s="74" t="s">
        <v>129</v>
      </c>
      <c r="AK57" s="74" t="s">
        <v>129</v>
      </c>
      <c r="AL57" s="74" t="s">
        <v>129</v>
      </c>
      <c r="AM57" s="74" t="s">
        <v>129</v>
      </c>
      <c r="AN57" s="74" t="s">
        <v>129</v>
      </c>
      <c r="AO57" s="74" t="s">
        <v>129</v>
      </c>
      <c r="AP57" s="74" t="s">
        <v>129</v>
      </c>
      <c r="AQ57" s="74" t="s">
        <v>129</v>
      </c>
      <c r="AR57" s="74" t="s">
        <v>129</v>
      </c>
      <c r="AS57" s="74" t="s">
        <v>129</v>
      </c>
      <c r="AT57" s="74" t="s">
        <v>129</v>
      </c>
      <c r="AU57" s="74" t="s">
        <v>129</v>
      </c>
      <c r="AV57" s="74" t="s">
        <v>129</v>
      </c>
      <c r="AW57" s="74" t="s">
        <v>129</v>
      </c>
      <c r="AX57" s="74" t="s">
        <v>129</v>
      </c>
      <c r="AY57" s="74" t="s">
        <v>129</v>
      </c>
      <c r="AZ57" s="74" t="s">
        <v>129</v>
      </c>
      <c r="BA57" s="74" t="s">
        <v>129</v>
      </c>
      <c r="BB57" s="74" t="s">
        <v>129</v>
      </c>
      <c r="BC57" s="74" t="s">
        <v>129</v>
      </c>
      <c r="BD57" s="74" t="s">
        <v>138</v>
      </c>
      <c r="BE57" s="74" t="s">
        <v>129</v>
      </c>
      <c r="BF57" s="74" t="s">
        <v>129</v>
      </c>
      <c r="BG57" s="74" t="s">
        <v>701</v>
      </c>
      <c r="BH57" s="74" t="s">
        <v>262</v>
      </c>
      <c r="BI57" s="74" t="s">
        <v>134</v>
      </c>
      <c r="BJ57" s="74" t="s">
        <v>129</v>
      </c>
      <c r="BK57" s="74" t="s">
        <v>129</v>
      </c>
      <c r="BL57" s="74" t="s">
        <v>134</v>
      </c>
      <c r="BM57" s="74" t="s">
        <v>129</v>
      </c>
      <c r="BN57" s="74" t="s">
        <v>129</v>
      </c>
    </row>
    <row r="58" spans="1:66" x14ac:dyDescent="0.3">
      <c r="A58" s="72">
        <v>44252.044189814813</v>
      </c>
      <c r="B58" s="72">
        <v>44252.048217592594</v>
      </c>
      <c r="C58" s="73">
        <v>100</v>
      </c>
      <c r="D58" s="73">
        <v>347</v>
      </c>
      <c r="E58" s="74" t="s">
        <v>128</v>
      </c>
      <c r="F58" s="72">
        <v>44252.048227777777</v>
      </c>
      <c r="G58" s="74" t="s">
        <v>130</v>
      </c>
      <c r="H58" s="74" t="s">
        <v>131</v>
      </c>
      <c r="I58" s="74" t="s">
        <v>132</v>
      </c>
      <c r="J58" s="74" t="s">
        <v>129</v>
      </c>
      <c r="K58" s="74" t="s">
        <v>135</v>
      </c>
      <c r="L58" s="74" t="s">
        <v>171</v>
      </c>
      <c r="M58" s="74" t="s">
        <v>129</v>
      </c>
      <c r="N58" s="74" t="s">
        <v>129</v>
      </c>
      <c r="O58" s="74" t="s">
        <v>129</v>
      </c>
      <c r="P58" s="74" t="s">
        <v>129</v>
      </c>
      <c r="Q58" s="74" t="s">
        <v>129</v>
      </c>
      <c r="R58" s="74" t="s">
        <v>129</v>
      </c>
      <c r="S58" s="74" t="s">
        <v>129</v>
      </c>
      <c r="T58" s="74" t="s">
        <v>129</v>
      </c>
      <c r="U58" s="74" t="s">
        <v>129</v>
      </c>
      <c r="V58" s="74" t="s">
        <v>129</v>
      </c>
      <c r="W58" s="74" t="s">
        <v>129</v>
      </c>
      <c r="X58" s="74" t="s">
        <v>129</v>
      </c>
      <c r="Y58" s="74" t="s">
        <v>129</v>
      </c>
      <c r="Z58" s="74" t="s">
        <v>129</v>
      </c>
      <c r="AA58" s="74" t="s">
        <v>129</v>
      </c>
      <c r="AB58" s="74" t="s">
        <v>129</v>
      </c>
      <c r="AC58" s="74" t="s">
        <v>129</v>
      </c>
      <c r="AD58" s="74" t="s">
        <v>129</v>
      </c>
      <c r="AE58" s="74" t="s">
        <v>129</v>
      </c>
      <c r="AF58" s="74" t="s">
        <v>129</v>
      </c>
      <c r="AG58" s="74" t="s">
        <v>129</v>
      </c>
      <c r="AH58" s="74" t="s">
        <v>129</v>
      </c>
      <c r="AI58" s="74" t="s">
        <v>158</v>
      </c>
      <c r="AJ58" s="74" t="s">
        <v>129</v>
      </c>
      <c r="AK58" s="74" t="s">
        <v>129</v>
      </c>
      <c r="AL58" s="74" t="s">
        <v>129</v>
      </c>
      <c r="AM58" s="74" t="s">
        <v>129</v>
      </c>
      <c r="AN58" s="74" t="s">
        <v>129</v>
      </c>
      <c r="AO58" s="74" t="s">
        <v>129</v>
      </c>
      <c r="AP58" s="74" t="s">
        <v>129</v>
      </c>
      <c r="AQ58" s="74" t="s">
        <v>129</v>
      </c>
      <c r="AR58" s="74" t="s">
        <v>129</v>
      </c>
      <c r="AS58" s="74" t="s">
        <v>129</v>
      </c>
      <c r="AT58" s="74" t="s">
        <v>129</v>
      </c>
      <c r="AU58" s="74" t="s">
        <v>129</v>
      </c>
      <c r="AV58" s="74" t="s">
        <v>129</v>
      </c>
      <c r="AW58" s="74" t="s">
        <v>129</v>
      </c>
      <c r="AX58" s="74" t="s">
        <v>129</v>
      </c>
      <c r="AY58" s="74" t="s">
        <v>129</v>
      </c>
      <c r="AZ58" s="74" t="s">
        <v>129</v>
      </c>
      <c r="BA58" s="74" t="s">
        <v>129</v>
      </c>
      <c r="BB58" s="74" t="s">
        <v>129</v>
      </c>
      <c r="BC58" s="74" t="s">
        <v>129</v>
      </c>
      <c r="BD58" s="74" t="s">
        <v>138</v>
      </c>
      <c r="BE58" s="74" t="s">
        <v>129</v>
      </c>
      <c r="BF58" s="74" t="s">
        <v>129</v>
      </c>
      <c r="BG58" s="74" t="s">
        <v>699</v>
      </c>
      <c r="BH58" s="74" t="s">
        <v>129</v>
      </c>
      <c r="BI58" s="74" t="s">
        <v>133</v>
      </c>
      <c r="BJ58" s="74" t="s">
        <v>129</v>
      </c>
      <c r="BK58" s="74" t="s">
        <v>129</v>
      </c>
      <c r="BL58" s="74" t="s">
        <v>133</v>
      </c>
      <c r="BM58" s="74" t="s">
        <v>129</v>
      </c>
      <c r="BN58" s="74" t="s">
        <v>129</v>
      </c>
    </row>
    <row r="59" spans="1:66" x14ac:dyDescent="0.3">
      <c r="A59" s="72">
        <v>44252.046134259261</v>
      </c>
      <c r="B59" s="72">
        <v>44252.058495370373</v>
      </c>
      <c r="C59" s="73">
        <v>100</v>
      </c>
      <c r="D59" s="73">
        <v>1067</v>
      </c>
      <c r="E59" s="74" t="s">
        <v>128</v>
      </c>
      <c r="F59" s="72">
        <v>44252.058502384258</v>
      </c>
      <c r="G59" s="74" t="s">
        <v>130</v>
      </c>
      <c r="H59" s="74" t="s">
        <v>131</v>
      </c>
      <c r="I59" s="74" t="s">
        <v>132</v>
      </c>
      <c r="J59" s="74" t="s">
        <v>129</v>
      </c>
      <c r="K59" s="74" t="s">
        <v>135</v>
      </c>
      <c r="L59" s="74" t="s">
        <v>169</v>
      </c>
      <c r="M59" s="74" t="s">
        <v>129</v>
      </c>
      <c r="N59" s="74" t="s">
        <v>129</v>
      </c>
      <c r="O59" s="74" t="s">
        <v>129</v>
      </c>
      <c r="P59" s="74" t="s">
        <v>129</v>
      </c>
      <c r="Q59" s="74" t="s">
        <v>129</v>
      </c>
      <c r="R59" s="74" t="s">
        <v>129</v>
      </c>
      <c r="S59" s="74" t="s">
        <v>129</v>
      </c>
      <c r="T59" s="74" t="s">
        <v>129</v>
      </c>
      <c r="U59" s="74" t="s">
        <v>129</v>
      </c>
      <c r="V59" s="74" t="s">
        <v>129</v>
      </c>
      <c r="W59" s="74" t="s">
        <v>129</v>
      </c>
      <c r="X59" s="74" t="s">
        <v>129</v>
      </c>
      <c r="Y59" s="74" t="s">
        <v>129</v>
      </c>
      <c r="Z59" s="74" t="s">
        <v>129</v>
      </c>
      <c r="AA59" s="74" t="s">
        <v>129</v>
      </c>
      <c r="AB59" s="74" t="s">
        <v>129</v>
      </c>
      <c r="AC59" s="74" t="s">
        <v>129</v>
      </c>
      <c r="AD59" s="74" t="s">
        <v>129</v>
      </c>
      <c r="AE59" s="74" t="s">
        <v>129</v>
      </c>
      <c r="AF59" s="74" t="s">
        <v>129</v>
      </c>
      <c r="AG59" s="74" t="s">
        <v>129</v>
      </c>
      <c r="AH59" s="74" t="s">
        <v>129</v>
      </c>
      <c r="AI59" s="74" t="s">
        <v>129</v>
      </c>
      <c r="AJ59" s="74" t="s">
        <v>129</v>
      </c>
      <c r="AK59" s="74" t="s">
        <v>129</v>
      </c>
      <c r="AL59" s="74" t="s">
        <v>129</v>
      </c>
      <c r="AM59" s="74" t="s">
        <v>129</v>
      </c>
      <c r="AN59" s="74" t="s">
        <v>129</v>
      </c>
      <c r="AO59" s="74" t="s">
        <v>129</v>
      </c>
      <c r="AP59" s="74" t="s">
        <v>129</v>
      </c>
      <c r="AQ59" s="74" t="s">
        <v>129</v>
      </c>
      <c r="AR59" s="74" t="s">
        <v>158</v>
      </c>
      <c r="AS59" s="74" t="s">
        <v>129</v>
      </c>
      <c r="AT59" s="74" t="s">
        <v>129</v>
      </c>
      <c r="AU59" s="74" t="s">
        <v>129</v>
      </c>
      <c r="AV59" s="74" t="s">
        <v>129</v>
      </c>
      <c r="AW59" s="74" t="s">
        <v>129</v>
      </c>
      <c r="AX59" s="74" t="s">
        <v>129</v>
      </c>
      <c r="AY59" s="74" t="s">
        <v>129</v>
      </c>
      <c r="AZ59" s="74" t="s">
        <v>129</v>
      </c>
      <c r="BA59" s="74" t="s">
        <v>129</v>
      </c>
      <c r="BB59" s="74" t="s">
        <v>129</v>
      </c>
      <c r="BC59" s="74" t="s">
        <v>129</v>
      </c>
      <c r="BD59" s="74" t="s">
        <v>138</v>
      </c>
      <c r="BE59" s="74" t="s">
        <v>129</v>
      </c>
      <c r="BF59" s="74" t="s">
        <v>129</v>
      </c>
      <c r="BG59" s="74" t="s">
        <v>701</v>
      </c>
      <c r="BH59" s="74" t="s">
        <v>265</v>
      </c>
      <c r="BI59" s="74" t="s">
        <v>152</v>
      </c>
      <c r="BJ59" s="74" t="s">
        <v>266</v>
      </c>
      <c r="BK59" s="74" t="s">
        <v>129</v>
      </c>
      <c r="BL59" s="74" t="s">
        <v>133</v>
      </c>
      <c r="BM59" s="74" t="s">
        <v>129</v>
      </c>
      <c r="BN59" s="74" t="s">
        <v>129</v>
      </c>
    </row>
    <row r="60" spans="1:66" x14ac:dyDescent="0.3">
      <c r="A60" s="72">
        <v>44252.085046296299</v>
      </c>
      <c r="B60" s="72">
        <v>44252.090543981481</v>
      </c>
      <c r="C60" s="73">
        <v>100</v>
      </c>
      <c r="D60" s="73">
        <v>475</v>
      </c>
      <c r="E60" s="74" t="s">
        <v>128</v>
      </c>
      <c r="F60" s="72">
        <v>44252.090554652779</v>
      </c>
      <c r="G60" s="74" t="s">
        <v>130</v>
      </c>
      <c r="H60" s="74" t="s">
        <v>131</v>
      </c>
      <c r="I60" s="74" t="s">
        <v>132</v>
      </c>
      <c r="J60" s="74" t="s">
        <v>129</v>
      </c>
      <c r="K60" s="74" t="s">
        <v>135</v>
      </c>
      <c r="L60" s="74" t="s">
        <v>169</v>
      </c>
      <c r="M60" s="74" t="s">
        <v>129</v>
      </c>
      <c r="N60" s="74" t="s">
        <v>129</v>
      </c>
      <c r="O60" s="74" t="s">
        <v>129</v>
      </c>
      <c r="P60" s="74" t="s">
        <v>129</v>
      </c>
      <c r="Q60" s="74" t="s">
        <v>129</v>
      </c>
      <c r="R60" s="74" t="s">
        <v>129</v>
      </c>
      <c r="S60" s="74" t="s">
        <v>129</v>
      </c>
      <c r="T60" s="74" t="s">
        <v>129</v>
      </c>
      <c r="U60" s="74" t="s">
        <v>129</v>
      </c>
      <c r="V60" s="74" t="s">
        <v>129</v>
      </c>
      <c r="W60" s="74" t="s">
        <v>129</v>
      </c>
      <c r="X60" s="74" t="s">
        <v>129</v>
      </c>
      <c r="Y60" s="74" t="s">
        <v>129</v>
      </c>
      <c r="Z60" s="74" t="s">
        <v>129</v>
      </c>
      <c r="AA60" s="74" t="s">
        <v>129</v>
      </c>
      <c r="AB60" s="74" t="s">
        <v>129</v>
      </c>
      <c r="AC60" s="74" t="s">
        <v>129</v>
      </c>
      <c r="AD60" s="74" t="s">
        <v>129</v>
      </c>
      <c r="AE60" s="74" t="s">
        <v>129</v>
      </c>
      <c r="AF60" s="74" t="s">
        <v>129</v>
      </c>
      <c r="AG60" s="74" t="s">
        <v>129</v>
      </c>
      <c r="AH60" s="74" t="s">
        <v>129</v>
      </c>
      <c r="AI60" s="74" t="s">
        <v>129</v>
      </c>
      <c r="AJ60" s="74" t="s">
        <v>129</v>
      </c>
      <c r="AK60" s="74" t="s">
        <v>129</v>
      </c>
      <c r="AL60" s="74" t="s">
        <v>129</v>
      </c>
      <c r="AM60" s="74" t="s">
        <v>129</v>
      </c>
      <c r="AN60" s="74" t="s">
        <v>129</v>
      </c>
      <c r="AO60" s="74" t="s">
        <v>129</v>
      </c>
      <c r="AP60" s="74" t="s">
        <v>129</v>
      </c>
      <c r="AQ60" s="74" t="s">
        <v>129</v>
      </c>
      <c r="AR60" s="74" t="s">
        <v>142</v>
      </c>
      <c r="AS60" s="74" t="s">
        <v>274</v>
      </c>
      <c r="AT60" s="74" t="s">
        <v>139</v>
      </c>
      <c r="AU60" s="74" t="s">
        <v>129</v>
      </c>
      <c r="AV60" s="74" t="s">
        <v>129</v>
      </c>
      <c r="AW60" s="74" t="s">
        <v>129</v>
      </c>
      <c r="AX60" s="74" t="s">
        <v>129</v>
      </c>
      <c r="AY60" s="74" t="s">
        <v>129</v>
      </c>
      <c r="AZ60" s="74" t="s">
        <v>129</v>
      </c>
      <c r="BA60" s="74" t="s">
        <v>129</v>
      </c>
      <c r="BB60" s="74" t="s">
        <v>129</v>
      </c>
      <c r="BC60" s="74" t="s">
        <v>129</v>
      </c>
      <c r="BD60" s="74" t="s">
        <v>138</v>
      </c>
      <c r="BE60" s="74" t="s">
        <v>129</v>
      </c>
      <c r="BF60" s="74" t="s">
        <v>129</v>
      </c>
      <c r="BG60" s="74" t="s">
        <v>701</v>
      </c>
      <c r="BH60" s="74" t="s">
        <v>275</v>
      </c>
      <c r="BI60" s="74" t="s">
        <v>152</v>
      </c>
      <c r="BJ60" s="74" t="s">
        <v>276</v>
      </c>
      <c r="BK60" s="74" t="s">
        <v>129</v>
      </c>
      <c r="BL60" s="74" t="s">
        <v>134</v>
      </c>
      <c r="BM60" s="74" t="s">
        <v>129</v>
      </c>
      <c r="BN60" s="74" t="s">
        <v>129</v>
      </c>
    </row>
    <row r="61" spans="1:66" x14ac:dyDescent="0.3">
      <c r="A61" s="72">
        <v>44251.279328703706</v>
      </c>
      <c r="B61" s="72">
        <v>44252.102118055554</v>
      </c>
      <c r="C61" s="73">
        <v>100</v>
      </c>
      <c r="D61" s="73">
        <v>71088</v>
      </c>
      <c r="E61" s="74" t="s">
        <v>128</v>
      </c>
      <c r="F61" s="72">
        <v>44252.102126018515</v>
      </c>
      <c r="G61" s="74" t="s">
        <v>130</v>
      </c>
      <c r="H61" s="74" t="s">
        <v>131</v>
      </c>
      <c r="I61" s="74" t="s">
        <v>132</v>
      </c>
      <c r="J61" s="74" t="s">
        <v>129</v>
      </c>
      <c r="K61" s="74" t="s">
        <v>133</v>
      </c>
      <c r="L61" s="74" t="s">
        <v>129</v>
      </c>
      <c r="M61" s="74" t="s">
        <v>129</v>
      </c>
      <c r="N61" s="74" t="s">
        <v>129</v>
      </c>
      <c r="O61" s="74" t="s">
        <v>129</v>
      </c>
      <c r="P61" s="74" t="s">
        <v>129</v>
      </c>
      <c r="Q61" s="74" t="s">
        <v>129</v>
      </c>
      <c r="R61" s="74" t="s">
        <v>129</v>
      </c>
      <c r="S61" s="74" t="s">
        <v>129</v>
      </c>
      <c r="T61" s="74" t="s">
        <v>129</v>
      </c>
      <c r="U61" s="74" t="s">
        <v>129</v>
      </c>
      <c r="V61" s="74" t="s">
        <v>129</v>
      </c>
      <c r="W61" s="74" t="s">
        <v>129</v>
      </c>
      <c r="X61" s="74" t="s">
        <v>129</v>
      </c>
      <c r="Y61" s="74" t="s">
        <v>129</v>
      </c>
      <c r="Z61" s="74" t="s">
        <v>129</v>
      </c>
      <c r="AA61" s="74" t="s">
        <v>129</v>
      </c>
      <c r="AB61" s="74" t="s">
        <v>129</v>
      </c>
      <c r="AC61" s="74" t="s">
        <v>129</v>
      </c>
      <c r="AD61" s="74" t="s">
        <v>129</v>
      </c>
      <c r="AE61" s="74" t="s">
        <v>129</v>
      </c>
      <c r="AF61" s="74" t="s">
        <v>129</v>
      </c>
      <c r="AG61" s="74" t="s">
        <v>129</v>
      </c>
      <c r="AH61" s="74" t="s">
        <v>129</v>
      </c>
      <c r="AI61" s="74" t="s">
        <v>129</v>
      </c>
      <c r="AJ61" s="74" t="s">
        <v>129</v>
      </c>
      <c r="AK61" s="74" t="s">
        <v>129</v>
      </c>
      <c r="AL61" s="74" t="s">
        <v>129</v>
      </c>
      <c r="AM61" s="74" t="s">
        <v>129</v>
      </c>
      <c r="AN61" s="74" t="s">
        <v>129</v>
      </c>
      <c r="AO61" s="74" t="s">
        <v>129</v>
      </c>
      <c r="AP61" s="74" t="s">
        <v>129</v>
      </c>
      <c r="AQ61" s="74" t="s">
        <v>129</v>
      </c>
      <c r="AR61" s="74" t="s">
        <v>129</v>
      </c>
      <c r="AS61" s="74" t="s">
        <v>129</v>
      </c>
      <c r="AT61" s="74" t="s">
        <v>129</v>
      </c>
      <c r="AU61" s="74" t="s">
        <v>129</v>
      </c>
      <c r="AV61" s="74" t="s">
        <v>129</v>
      </c>
      <c r="AW61" s="74" t="s">
        <v>129</v>
      </c>
      <c r="AX61" s="74" t="s">
        <v>129</v>
      </c>
      <c r="AY61" s="74" t="s">
        <v>129</v>
      </c>
      <c r="AZ61" s="74" t="s">
        <v>129</v>
      </c>
      <c r="BA61" s="74" t="s">
        <v>129</v>
      </c>
      <c r="BB61" s="74" t="s">
        <v>129</v>
      </c>
      <c r="BC61" s="74" t="s">
        <v>129</v>
      </c>
      <c r="BD61" s="74" t="s">
        <v>129</v>
      </c>
      <c r="BE61" s="74" t="s">
        <v>129</v>
      </c>
      <c r="BF61" s="74" t="s">
        <v>129</v>
      </c>
      <c r="BG61" s="74" t="s">
        <v>129</v>
      </c>
      <c r="BH61" s="74" t="s">
        <v>129</v>
      </c>
      <c r="BI61" s="74" t="s">
        <v>129</v>
      </c>
      <c r="BJ61" s="74" t="s">
        <v>129</v>
      </c>
      <c r="BK61" s="74" t="s">
        <v>129</v>
      </c>
      <c r="BL61" s="74" t="s">
        <v>129</v>
      </c>
      <c r="BM61" s="74" t="s">
        <v>129</v>
      </c>
      <c r="BN61" s="74" t="s">
        <v>129</v>
      </c>
    </row>
    <row r="62" spans="1:66" x14ac:dyDescent="0.3">
      <c r="A62" s="72">
        <v>44252.101909722223</v>
      </c>
      <c r="B62" s="72">
        <v>44252.104074074072</v>
      </c>
      <c r="C62" s="73">
        <v>100</v>
      </c>
      <c r="D62" s="73">
        <v>186</v>
      </c>
      <c r="E62" s="74" t="s">
        <v>128</v>
      </c>
      <c r="F62" s="72">
        <v>44252.104085590276</v>
      </c>
      <c r="G62" s="74" t="s">
        <v>130</v>
      </c>
      <c r="H62" s="74" t="s">
        <v>131</v>
      </c>
      <c r="I62" s="74" t="s">
        <v>132</v>
      </c>
      <c r="J62" s="74" t="s">
        <v>129</v>
      </c>
      <c r="K62" s="74" t="s">
        <v>135</v>
      </c>
      <c r="L62" s="74" t="s">
        <v>214</v>
      </c>
      <c r="M62" s="74" t="s">
        <v>129</v>
      </c>
      <c r="N62" s="74" t="s">
        <v>129</v>
      </c>
      <c r="O62" s="74" t="s">
        <v>129</v>
      </c>
      <c r="P62" s="74" t="s">
        <v>129</v>
      </c>
      <c r="Q62" s="74" t="s">
        <v>129</v>
      </c>
      <c r="R62" s="74" t="s">
        <v>129</v>
      </c>
      <c r="S62" s="74" t="s">
        <v>129</v>
      </c>
      <c r="T62" s="74" t="s">
        <v>129</v>
      </c>
      <c r="U62" s="74" t="s">
        <v>129</v>
      </c>
      <c r="V62" s="74" t="s">
        <v>129</v>
      </c>
      <c r="W62" s="74" t="s">
        <v>129</v>
      </c>
      <c r="X62" s="74" t="s">
        <v>129</v>
      </c>
      <c r="Y62" s="74" t="s">
        <v>129</v>
      </c>
      <c r="Z62" s="74" t="s">
        <v>129</v>
      </c>
      <c r="AA62" s="74" t="s">
        <v>129</v>
      </c>
      <c r="AB62" s="74" t="s">
        <v>129</v>
      </c>
      <c r="AC62" s="74" t="s">
        <v>129</v>
      </c>
      <c r="AD62" s="74" t="s">
        <v>129</v>
      </c>
      <c r="AE62" s="74" t="s">
        <v>142</v>
      </c>
      <c r="AF62" s="74" t="s">
        <v>129</v>
      </c>
      <c r="AG62" s="74" t="s">
        <v>144</v>
      </c>
      <c r="AH62" s="74" t="s">
        <v>129</v>
      </c>
      <c r="AI62" s="74" t="s">
        <v>129</v>
      </c>
      <c r="AJ62" s="74" t="s">
        <v>129</v>
      </c>
      <c r="AK62" s="74" t="s">
        <v>129</v>
      </c>
      <c r="AL62" s="74" t="s">
        <v>129</v>
      </c>
      <c r="AM62" s="74" t="s">
        <v>129</v>
      </c>
      <c r="AN62" s="74" t="s">
        <v>129</v>
      </c>
      <c r="AO62" s="74" t="s">
        <v>129</v>
      </c>
      <c r="AP62" s="74" t="s">
        <v>129</v>
      </c>
      <c r="AQ62" s="74" t="s">
        <v>129</v>
      </c>
      <c r="AR62" s="74" t="s">
        <v>129</v>
      </c>
      <c r="AS62" s="74" t="s">
        <v>129</v>
      </c>
      <c r="AT62" s="74" t="s">
        <v>129</v>
      </c>
      <c r="AU62" s="74" t="s">
        <v>129</v>
      </c>
      <c r="AV62" s="74" t="s">
        <v>129</v>
      </c>
      <c r="AW62" s="74" t="s">
        <v>129</v>
      </c>
      <c r="AX62" s="74" t="s">
        <v>129</v>
      </c>
      <c r="AY62" s="74" t="s">
        <v>129</v>
      </c>
      <c r="AZ62" s="74" t="s">
        <v>129</v>
      </c>
      <c r="BA62" s="74" t="s">
        <v>129</v>
      </c>
      <c r="BB62" s="74" t="s">
        <v>129</v>
      </c>
      <c r="BC62" s="74" t="s">
        <v>129</v>
      </c>
      <c r="BD62" s="74" t="s">
        <v>176</v>
      </c>
      <c r="BE62" s="74" t="s">
        <v>129</v>
      </c>
      <c r="BF62" s="74" t="s">
        <v>129</v>
      </c>
      <c r="BG62" s="74" t="s">
        <v>700</v>
      </c>
      <c r="BH62" s="74" t="s">
        <v>129</v>
      </c>
      <c r="BI62" s="74" t="s">
        <v>152</v>
      </c>
      <c r="BJ62" s="74" t="s">
        <v>129</v>
      </c>
      <c r="BK62" s="74" t="s">
        <v>129</v>
      </c>
      <c r="BL62" s="74" t="s">
        <v>134</v>
      </c>
      <c r="BM62" s="74" t="s">
        <v>129</v>
      </c>
      <c r="BN62" s="74" t="s">
        <v>129</v>
      </c>
    </row>
    <row r="63" spans="1:66" x14ac:dyDescent="0.3">
      <c r="A63" s="72">
        <v>44252.104131944441</v>
      </c>
      <c r="B63" s="72">
        <v>44252.104699074072</v>
      </c>
      <c r="C63" s="73">
        <v>100</v>
      </c>
      <c r="D63" s="73">
        <v>49</v>
      </c>
      <c r="E63" s="74" t="s">
        <v>128</v>
      </c>
      <c r="F63" s="72">
        <v>44252.104714756948</v>
      </c>
      <c r="G63" s="74" t="s">
        <v>130</v>
      </c>
      <c r="H63" s="74" t="s">
        <v>131</v>
      </c>
      <c r="I63" s="74" t="s">
        <v>170</v>
      </c>
      <c r="J63" s="74" t="s">
        <v>129</v>
      </c>
      <c r="K63" s="74" t="s">
        <v>133</v>
      </c>
      <c r="L63" s="74" t="s">
        <v>129</v>
      </c>
      <c r="M63" s="74" t="s">
        <v>129</v>
      </c>
      <c r="N63" s="74" t="s">
        <v>129</v>
      </c>
      <c r="O63" s="74" t="s">
        <v>129</v>
      </c>
      <c r="P63" s="74" t="s">
        <v>129</v>
      </c>
      <c r="Q63" s="74" t="s">
        <v>129</v>
      </c>
      <c r="R63" s="74" t="s">
        <v>129</v>
      </c>
      <c r="S63" s="74" t="s">
        <v>129</v>
      </c>
      <c r="T63" s="74" t="s">
        <v>129</v>
      </c>
      <c r="U63" s="74" t="s">
        <v>129</v>
      </c>
      <c r="V63" s="74" t="s">
        <v>129</v>
      </c>
      <c r="W63" s="74" t="s">
        <v>129</v>
      </c>
      <c r="X63" s="74" t="s">
        <v>129</v>
      </c>
      <c r="Y63" s="74" t="s">
        <v>129</v>
      </c>
      <c r="Z63" s="74" t="s">
        <v>129</v>
      </c>
      <c r="AA63" s="74" t="s">
        <v>129</v>
      </c>
      <c r="AB63" s="74" t="s">
        <v>129</v>
      </c>
      <c r="AC63" s="74" t="s">
        <v>129</v>
      </c>
      <c r="AD63" s="74" t="s">
        <v>129</v>
      </c>
      <c r="AE63" s="74" t="s">
        <v>129</v>
      </c>
      <c r="AF63" s="74" t="s">
        <v>129</v>
      </c>
      <c r="AG63" s="74" t="s">
        <v>129</v>
      </c>
      <c r="AH63" s="74" t="s">
        <v>129</v>
      </c>
      <c r="AI63" s="74" t="s">
        <v>129</v>
      </c>
      <c r="AJ63" s="74" t="s">
        <v>129</v>
      </c>
      <c r="AK63" s="74" t="s">
        <v>129</v>
      </c>
      <c r="AL63" s="74" t="s">
        <v>129</v>
      </c>
      <c r="AM63" s="74" t="s">
        <v>129</v>
      </c>
      <c r="AN63" s="74" t="s">
        <v>129</v>
      </c>
      <c r="AO63" s="74" t="s">
        <v>129</v>
      </c>
      <c r="AP63" s="74" t="s">
        <v>129</v>
      </c>
      <c r="AQ63" s="74" t="s">
        <v>129</v>
      </c>
      <c r="AR63" s="74" t="s">
        <v>129</v>
      </c>
      <c r="AS63" s="74" t="s">
        <v>129</v>
      </c>
      <c r="AT63" s="74" t="s">
        <v>129</v>
      </c>
      <c r="AU63" s="74" t="s">
        <v>129</v>
      </c>
      <c r="AV63" s="74" t="s">
        <v>129</v>
      </c>
      <c r="AW63" s="74" t="s">
        <v>129</v>
      </c>
      <c r="AX63" s="74" t="s">
        <v>129</v>
      </c>
      <c r="AY63" s="74" t="s">
        <v>129</v>
      </c>
      <c r="AZ63" s="74" t="s">
        <v>129</v>
      </c>
      <c r="BA63" s="74" t="s">
        <v>129</v>
      </c>
      <c r="BB63" s="74" t="s">
        <v>129</v>
      </c>
      <c r="BC63" s="74" t="s">
        <v>129</v>
      </c>
      <c r="BD63" s="74" t="s">
        <v>129</v>
      </c>
      <c r="BE63" s="74" t="s">
        <v>129</v>
      </c>
      <c r="BF63" s="74" t="s">
        <v>129</v>
      </c>
      <c r="BG63" s="74" t="s">
        <v>129</v>
      </c>
      <c r="BH63" s="74" t="s">
        <v>129</v>
      </c>
      <c r="BI63" s="74" t="s">
        <v>129</v>
      </c>
      <c r="BJ63" s="74" t="s">
        <v>129</v>
      </c>
      <c r="BK63" s="74" t="s">
        <v>129</v>
      </c>
      <c r="BL63" s="74" t="s">
        <v>129</v>
      </c>
      <c r="BM63" s="74" t="s">
        <v>129</v>
      </c>
      <c r="BN63" s="74" t="s">
        <v>129</v>
      </c>
    </row>
    <row r="64" spans="1:66" x14ac:dyDescent="0.3">
      <c r="A64" s="72">
        <v>44252.145439814813</v>
      </c>
      <c r="B64" s="72">
        <v>44252.154641203706</v>
      </c>
      <c r="C64" s="73">
        <v>100</v>
      </c>
      <c r="D64" s="73">
        <v>794</v>
      </c>
      <c r="E64" s="74" t="s">
        <v>128</v>
      </c>
      <c r="F64" s="72">
        <v>44252.154655671293</v>
      </c>
      <c r="G64" s="74" t="s">
        <v>130</v>
      </c>
      <c r="H64" s="74" t="s">
        <v>131</v>
      </c>
      <c r="I64" s="74" t="s">
        <v>132</v>
      </c>
      <c r="J64" s="74" t="s">
        <v>129</v>
      </c>
      <c r="K64" s="74" t="s">
        <v>135</v>
      </c>
      <c r="L64" s="74" t="s">
        <v>283</v>
      </c>
      <c r="M64" s="74" t="s">
        <v>129</v>
      </c>
      <c r="N64" s="74" t="s">
        <v>129</v>
      </c>
      <c r="O64" s="74" t="s">
        <v>129</v>
      </c>
      <c r="P64" s="74" t="s">
        <v>129</v>
      </c>
      <c r="Q64" s="74" t="s">
        <v>129</v>
      </c>
      <c r="R64" s="74" t="s">
        <v>129</v>
      </c>
      <c r="S64" s="74" t="s">
        <v>129</v>
      </c>
      <c r="T64" s="74" t="s">
        <v>129</v>
      </c>
      <c r="U64" s="74" t="s">
        <v>129</v>
      </c>
      <c r="V64" s="74" t="s">
        <v>129</v>
      </c>
      <c r="W64" s="74" t="s">
        <v>129</v>
      </c>
      <c r="X64" s="74" t="s">
        <v>129</v>
      </c>
      <c r="Y64" s="74" t="s">
        <v>129</v>
      </c>
      <c r="Z64" s="74" t="s">
        <v>129</v>
      </c>
      <c r="AA64" s="74" t="s">
        <v>129</v>
      </c>
      <c r="AB64" s="74" t="s">
        <v>129</v>
      </c>
      <c r="AC64" s="74" t="s">
        <v>129</v>
      </c>
      <c r="AD64" s="74" t="s">
        <v>129</v>
      </c>
      <c r="AE64" s="74" t="s">
        <v>129</v>
      </c>
      <c r="AF64" s="74" t="s">
        <v>129</v>
      </c>
      <c r="AG64" s="74" t="s">
        <v>129</v>
      </c>
      <c r="AH64" s="74" t="s">
        <v>129</v>
      </c>
      <c r="AI64" s="74" t="s">
        <v>158</v>
      </c>
      <c r="AJ64" s="74" t="s">
        <v>129</v>
      </c>
      <c r="AK64" s="74" t="s">
        <v>129</v>
      </c>
      <c r="AL64" s="74" t="s">
        <v>129</v>
      </c>
      <c r="AM64" s="74" t="s">
        <v>129</v>
      </c>
      <c r="AN64" s="74" t="s">
        <v>129</v>
      </c>
      <c r="AO64" s="74" t="s">
        <v>129</v>
      </c>
      <c r="AP64" s="74" t="s">
        <v>129</v>
      </c>
      <c r="AQ64" s="74" t="s">
        <v>129</v>
      </c>
      <c r="AR64" s="74" t="s">
        <v>129</v>
      </c>
      <c r="AS64" s="74" t="s">
        <v>129</v>
      </c>
      <c r="AT64" s="74" t="s">
        <v>129</v>
      </c>
      <c r="AU64" s="74" t="s">
        <v>129</v>
      </c>
      <c r="AV64" s="74" t="s">
        <v>129</v>
      </c>
      <c r="AW64" s="74" t="s">
        <v>129</v>
      </c>
      <c r="AX64" s="74" t="s">
        <v>129</v>
      </c>
      <c r="AY64" s="74" t="s">
        <v>129</v>
      </c>
      <c r="AZ64" s="74" t="s">
        <v>129</v>
      </c>
      <c r="BA64" s="74" t="s">
        <v>129</v>
      </c>
      <c r="BB64" s="74" t="s">
        <v>129</v>
      </c>
      <c r="BC64" s="74" t="s">
        <v>129</v>
      </c>
      <c r="BD64" s="74" t="s">
        <v>138</v>
      </c>
      <c r="BE64" s="74" t="s">
        <v>129</v>
      </c>
      <c r="BF64" s="74" t="s">
        <v>129</v>
      </c>
      <c r="BG64" s="74" t="s">
        <v>702</v>
      </c>
      <c r="BH64" s="74" t="s">
        <v>284</v>
      </c>
      <c r="BI64" s="74" t="s">
        <v>133</v>
      </c>
      <c r="BJ64" s="74" t="s">
        <v>129</v>
      </c>
      <c r="BK64" s="74" t="s">
        <v>129</v>
      </c>
      <c r="BL64" s="74" t="s">
        <v>167</v>
      </c>
      <c r="BM64" s="74" t="s">
        <v>129</v>
      </c>
      <c r="BN64" s="74" t="s">
        <v>285</v>
      </c>
    </row>
    <row r="65" spans="1:66" x14ac:dyDescent="0.3">
      <c r="A65" s="72">
        <v>44252.169259259259</v>
      </c>
      <c r="B65" s="72">
        <v>44252.169571759259</v>
      </c>
      <c r="C65" s="73">
        <v>100</v>
      </c>
      <c r="D65" s="73">
        <v>27</v>
      </c>
      <c r="E65" s="74" t="s">
        <v>128</v>
      </c>
      <c r="F65" s="72">
        <v>44252.169582881943</v>
      </c>
      <c r="G65" s="74" t="s">
        <v>130</v>
      </c>
      <c r="H65" s="74" t="s">
        <v>131</v>
      </c>
      <c r="I65" s="74" t="s">
        <v>132</v>
      </c>
      <c r="J65" s="74" t="s">
        <v>129</v>
      </c>
      <c r="K65" s="74" t="s">
        <v>134</v>
      </c>
      <c r="L65" s="74" t="s">
        <v>129</v>
      </c>
      <c r="M65" s="74" t="s">
        <v>129</v>
      </c>
      <c r="N65" s="74" t="s">
        <v>129</v>
      </c>
      <c r="O65" s="74" t="s">
        <v>129</v>
      </c>
      <c r="P65" s="74" t="s">
        <v>129</v>
      </c>
      <c r="Q65" s="74" t="s">
        <v>129</v>
      </c>
      <c r="R65" s="74" t="s">
        <v>129</v>
      </c>
      <c r="S65" s="74" t="s">
        <v>129</v>
      </c>
      <c r="T65" s="74" t="s">
        <v>129</v>
      </c>
      <c r="U65" s="74" t="s">
        <v>129</v>
      </c>
      <c r="V65" s="74" t="s">
        <v>129</v>
      </c>
      <c r="W65" s="74" t="s">
        <v>129</v>
      </c>
      <c r="X65" s="74" t="s">
        <v>129</v>
      </c>
      <c r="Y65" s="74" t="s">
        <v>129</v>
      </c>
      <c r="Z65" s="74" t="s">
        <v>129</v>
      </c>
      <c r="AA65" s="74" t="s">
        <v>129</v>
      </c>
      <c r="AB65" s="74" t="s">
        <v>129</v>
      </c>
      <c r="AC65" s="74" t="s">
        <v>129</v>
      </c>
      <c r="AD65" s="74" t="s">
        <v>129</v>
      </c>
      <c r="AE65" s="74" t="s">
        <v>129</v>
      </c>
      <c r="AF65" s="74" t="s">
        <v>129</v>
      </c>
      <c r="AG65" s="74" t="s">
        <v>129</v>
      </c>
      <c r="AH65" s="74" t="s">
        <v>129</v>
      </c>
      <c r="AI65" s="74" t="s">
        <v>129</v>
      </c>
      <c r="AJ65" s="74" t="s">
        <v>129</v>
      </c>
      <c r="AK65" s="74" t="s">
        <v>129</v>
      </c>
      <c r="AL65" s="74" t="s">
        <v>129</v>
      </c>
      <c r="AM65" s="74" t="s">
        <v>129</v>
      </c>
      <c r="AN65" s="74" t="s">
        <v>129</v>
      </c>
      <c r="AO65" s="74" t="s">
        <v>129</v>
      </c>
      <c r="AP65" s="74" t="s">
        <v>129</v>
      </c>
      <c r="AQ65" s="74" t="s">
        <v>129</v>
      </c>
      <c r="AR65" s="74" t="s">
        <v>129</v>
      </c>
      <c r="AS65" s="74" t="s">
        <v>129</v>
      </c>
      <c r="AT65" s="74" t="s">
        <v>129</v>
      </c>
      <c r="AU65" s="74" t="s">
        <v>129</v>
      </c>
      <c r="AV65" s="74" t="s">
        <v>129</v>
      </c>
      <c r="AW65" s="74" t="s">
        <v>129</v>
      </c>
      <c r="AX65" s="74" t="s">
        <v>129</v>
      </c>
      <c r="AY65" s="74" t="s">
        <v>129</v>
      </c>
      <c r="AZ65" s="74" t="s">
        <v>129</v>
      </c>
      <c r="BA65" s="74" t="s">
        <v>129</v>
      </c>
      <c r="BB65" s="74" t="s">
        <v>129</v>
      </c>
      <c r="BC65" s="74" t="s">
        <v>129</v>
      </c>
      <c r="BD65" s="74" t="s">
        <v>129</v>
      </c>
      <c r="BE65" s="74" t="s">
        <v>129</v>
      </c>
      <c r="BF65" s="74" t="s">
        <v>129</v>
      </c>
      <c r="BG65" s="74" t="s">
        <v>129</v>
      </c>
      <c r="BH65" s="74" t="s">
        <v>129</v>
      </c>
      <c r="BI65" s="74" t="s">
        <v>129</v>
      </c>
      <c r="BJ65" s="74" t="s">
        <v>129</v>
      </c>
      <c r="BK65" s="74" t="s">
        <v>129</v>
      </c>
      <c r="BL65" s="74" t="s">
        <v>129</v>
      </c>
      <c r="BM65" s="74" t="s">
        <v>129</v>
      </c>
      <c r="BN65" s="74" t="s">
        <v>129</v>
      </c>
    </row>
    <row r="66" spans="1:66" x14ac:dyDescent="0.3">
      <c r="A66" s="72">
        <v>44252.239548611113</v>
      </c>
      <c r="B66" s="72">
        <v>44252.240335648145</v>
      </c>
      <c r="C66" s="73">
        <v>100</v>
      </c>
      <c r="D66" s="73">
        <v>67</v>
      </c>
      <c r="E66" s="74" t="s">
        <v>128</v>
      </c>
      <c r="F66" s="72">
        <v>44252.240356886578</v>
      </c>
      <c r="G66" s="74" t="s">
        <v>130</v>
      </c>
      <c r="H66" s="74" t="s">
        <v>131</v>
      </c>
      <c r="I66" s="74" t="s">
        <v>132</v>
      </c>
      <c r="J66" s="74" t="s">
        <v>129</v>
      </c>
      <c r="K66" s="74" t="s">
        <v>133</v>
      </c>
      <c r="L66" s="74" t="s">
        <v>129</v>
      </c>
      <c r="M66" s="74" t="s">
        <v>129</v>
      </c>
      <c r="N66" s="74" t="s">
        <v>129</v>
      </c>
      <c r="O66" s="74" t="s">
        <v>129</v>
      </c>
      <c r="P66" s="74" t="s">
        <v>129</v>
      </c>
      <c r="Q66" s="74" t="s">
        <v>129</v>
      </c>
      <c r="R66" s="74" t="s">
        <v>129</v>
      </c>
      <c r="S66" s="74" t="s">
        <v>129</v>
      </c>
      <c r="T66" s="74" t="s">
        <v>129</v>
      </c>
      <c r="U66" s="74" t="s">
        <v>129</v>
      </c>
      <c r="V66" s="74" t="s">
        <v>129</v>
      </c>
      <c r="W66" s="74" t="s">
        <v>129</v>
      </c>
      <c r="X66" s="74" t="s">
        <v>129</v>
      </c>
      <c r="Y66" s="74" t="s">
        <v>129</v>
      </c>
      <c r="Z66" s="74" t="s">
        <v>129</v>
      </c>
      <c r="AA66" s="74" t="s">
        <v>129</v>
      </c>
      <c r="AB66" s="74" t="s">
        <v>129</v>
      </c>
      <c r="AC66" s="74" t="s">
        <v>129</v>
      </c>
      <c r="AD66" s="74" t="s">
        <v>129</v>
      </c>
      <c r="AE66" s="74" t="s">
        <v>129</v>
      </c>
      <c r="AF66" s="74" t="s">
        <v>129</v>
      </c>
      <c r="AG66" s="74" t="s">
        <v>129</v>
      </c>
      <c r="AH66" s="74" t="s">
        <v>129</v>
      </c>
      <c r="AI66" s="74" t="s">
        <v>129</v>
      </c>
      <c r="AJ66" s="74" t="s">
        <v>129</v>
      </c>
      <c r="AK66" s="74" t="s">
        <v>129</v>
      </c>
      <c r="AL66" s="74" t="s">
        <v>129</v>
      </c>
      <c r="AM66" s="74" t="s">
        <v>129</v>
      </c>
      <c r="AN66" s="74" t="s">
        <v>129</v>
      </c>
      <c r="AO66" s="74" t="s">
        <v>129</v>
      </c>
      <c r="AP66" s="74" t="s">
        <v>129</v>
      </c>
      <c r="AQ66" s="74" t="s">
        <v>129</v>
      </c>
      <c r="AR66" s="74" t="s">
        <v>129</v>
      </c>
      <c r="AS66" s="74" t="s">
        <v>129</v>
      </c>
      <c r="AT66" s="74" t="s">
        <v>129</v>
      </c>
      <c r="AU66" s="74" t="s">
        <v>129</v>
      </c>
      <c r="AV66" s="74" t="s">
        <v>129</v>
      </c>
      <c r="AW66" s="74" t="s">
        <v>129</v>
      </c>
      <c r="AX66" s="74" t="s">
        <v>129</v>
      </c>
      <c r="AY66" s="74" t="s">
        <v>129</v>
      </c>
      <c r="AZ66" s="74" t="s">
        <v>129</v>
      </c>
      <c r="BA66" s="74" t="s">
        <v>129</v>
      </c>
      <c r="BB66" s="74" t="s">
        <v>129</v>
      </c>
      <c r="BC66" s="74" t="s">
        <v>129</v>
      </c>
      <c r="BD66" s="74" t="s">
        <v>129</v>
      </c>
      <c r="BE66" s="74" t="s">
        <v>129</v>
      </c>
      <c r="BF66" s="74" t="s">
        <v>129</v>
      </c>
      <c r="BG66" s="74" t="s">
        <v>129</v>
      </c>
      <c r="BH66" s="74" t="s">
        <v>129</v>
      </c>
      <c r="BI66" s="74" t="s">
        <v>129</v>
      </c>
      <c r="BJ66" s="74" t="s">
        <v>129</v>
      </c>
      <c r="BK66" s="74" t="s">
        <v>129</v>
      </c>
      <c r="BL66" s="74" t="s">
        <v>129</v>
      </c>
      <c r="BM66" s="74" t="s">
        <v>129</v>
      </c>
      <c r="BN66" s="74" t="s">
        <v>129</v>
      </c>
    </row>
    <row r="67" spans="1:66" x14ac:dyDescent="0.3">
      <c r="A67" s="72">
        <v>44252.407025462962</v>
      </c>
      <c r="B67" s="72">
        <v>44252.411979166667</v>
      </c>
      <c r="C67" s="73">
        <v>100</v>
      </c>
      <c r="D67" s="73">
        <v>427</v>
      </c>
      <c r="E67" s="74" t="s">
        <v>128</v>
      </c>
      <c r="F67" s="72">
        <v>44252.411990439818</v>
      </c>
      <c r="G67" s="74" t="s">
        <v>130</v>
      </c>
      <c r="H67" s="74" t="s">
        <v>131</v>
      </c>
      <c r="I67" s="74" t="s">
        <v>132</v>
      </c>
      <c r="J67" s="74" t="s">
        <v>129</v>
      </c>
      <c r="K67" s="74" t="s">
        <v>135</v>
      </c>
      <c r="L67" s="74" t="s">
        <v>162</v>
      </c>
      <c r="M67" s="74" t="s">
        <v>129</v>
      </c>
      <c r="N67" s="74" t="s">
        <v>129</v>
      </c>
      <c r="O67" s="74" t="s">
        <v>129</v>
      </c>
      <c r="P67" s="74" t="s">
        <v>129</v>
      </c>
      <c r="Q67" s="74" t="s">
        <v>129</v>
      </c>
      <c r="R67" s="74" t="s">
        <v>129</v>
      </c>
      <c r="S67" s="74" t="s">
        <v>129</v>
      </c>
      <c r="T67" s="74" t="s">
        <v>129</v>
      </c>
      <c r="U67" s="74" t="s">
        <v>129</v>
      </c>
      <c r="V67" s="74" t="s">
        <v>129</v>
      </c>
      <c r="W67" s="74" t="s">
        <v>129</v>
      </c>
      <c r="X67" s="74" t="s">
        <v>129</v>
      </c>
      <c r="Y67" s="74" t="s">
        <v>129</v>
      </c>
      <c r="Z67" s="74" t="s">
        <v>129</v>
      </c>
      <c r="AA67" s="74" t="s">
        <v>129</v>
      </c>
      <c r="AB67" s="74" t="s">
        <v>129</v>
      </c>
      <c r="AC67" s="74" t="s">
        <v>129</v>
      </c>
      <c r="AD67" s="74" t="s">
        <v>129</v>
      </c>
      <c r="AE67" s="74" t="s">
        <v>129</v>
      </c>
      <c r="AF67" s="74" t="s">
        <v>129</v>
      </c>
      <c r="AG67" s="74" t="s">
        <v>129</v>
      </c>
      <c r="AH67" s="74" t="s">
        <v>129</v>
      </c>
      <c r="AI67" s="74" t="s">
        <v>142</v>
      </c>
      <c r="AJ67" s="74" t="s">
        <v>295</v>
      </c>
      <c r="AK67" s="74" t="s">
        <v>134</v>
      </c>
      <c r="AL67" s="74" t="s">
        <v>129</v>
      </c>
      <c r="AM67" s="74" t="s">
        <v>129</v>
      </c>
      <c r="AN67" s="74" t="s">
        <v>129</v>
      </c>
      <c r="AO67" s="74" t="s">
        <v>129</v>
      </c>
      <c r="AP67" s="74" t="s">
        <v>129</v>
      </c>
      <c r="AQ67" s="74" t="s">
        <v>129</v>
      </c>
      <c r="AR67" s="74" t="s">
        <v>129</v>
      </c>
      <c r="AS67" s="74" t="s">
        <v>129</v>
      </c>
      <c r="AT67" s="74" t="s">
        <v>129</v>
      </c>
      <c r="AU67" s="74" t="s">
        <v>129</v>
      </c>
      <c r="AV67" s="74" t="s">
        <v>129</v>
      </c>
      <c r="AW67" s="74" t="s">
        <v>129</v>
      </c>
      <c r="AX67" s="74" t="s">
        <v>129</v>
      </c>
      <c r="AY67" s="74" t="s">
        <v>129</v>
      </c>
      <c r="AZ67" s="74" t="s">
        <v>129</v>
      </c>
      <c r="BA67" s="74" t="s">
        <v>129</v>
      </c>
      <c r="BB67" s="74" t="s">
        <v>129</v>
      </c>
      <c r="BC67" s="74" t="s">
        <v>129</v>
      </c>
      <c r="BD67" s="74" t="s">
        <v>150</v>
      </c>
      <c r="BE67" s="74" t="s">
        <v>129</v>
      </c>
      <c r="BF67" s="74" t="s">
        <v>129</v>
      </c>
      <c r="BG67" s="74" t="s">
        <v>701</v>
      </c>
      <c r="BH67" s="74" t="s">
        <v>296</v>
      </c>
      <c r="BI67" s="74" t="s">
        <v>134</v>
      </c>
      <c r="BJ67" s="74" t="s">
        <v>129</v>
      </c>
      <c r="BK67" s="74" t="s">
        <v>129</v>
      </c>
      <c r="BL67" s="74" t="s">
        <v>133</v>
      </c>
      <c r="BM67" s="74" t="s">
        <v>129</v>
      </c>
      <c r="BN67" s="74" t="s">
        <v>129</v>
      </c>
    </row>
    <row r="68" spans="1:66" x14ac:dyDescent="0.3">
      <c r="A68" s="72">
        <v>44251.26258101852</v>
      </c>
      <c r="B68" s="72">
        <v>44252.465925925928</v>
      </c>
      <c r="C68" s="73">
        <v>100</v>
      </c>
      <c r="D68" s="73">
        <v>103968</v>
      </c>
      <c r="E68" s="74" t="s">
        <v>128</v>
      </c>
      <c r="F68" s="72">
        <v>44252.465937060188</v>
      </c>
      <c r="G68" s="74" t="s">
        <v>130</v>
      </c>
      <c r="H68" s="74" t="s">
        <v>131</v>
      </c>
      <c r="I68" s="74" t="s">
        <v>132</v>
      </c>
      <c r="J68" s="74" t="s">
        <v>129</v>
      </c>
      <c r="K68" s="74" t="s">
        <v>135</v>
      </c>
      <c r="L68" s="74" t="s">
        <v>171</v>
      </c>
      <c r="M68" s="74" t="s">
        <v>129</v>
      </c>
      <c r="N68" s="74" t="s">
        <v>129</v>
      </c>
      <c r="O68" s="74" t="s">
        <v>129</v>
      </c>
      <c r="P68" s="74" t="s">
        <v>129</v>
      </c>
      <c r="Q68" s="74" t="s">
        <v>129</v>
      </c>
      <c r="R68" s="74" t="s">
        <v>129</v>
      </c>
      <c r="S68" s="74" t="s">
        <v>129</v>
      </c>
      <c r="T68" s="74" t="s">
        <v>129</v>
      </c>
      <c r="U68" s="74" t="s">
        <v>129</v>
      </c>
      <c r="V68" s="74" t="s">
        <v>129</v>
      </c>
      <c r="W68" s="74" t="s">
        <v>129</v>
      </c>
      <c r="X68" s="74" t="s">
        <v>129</v>
      </c>
      <c r="Y68" s="74" t="s">
        <v>129</v>
      </c>
      <c r="Z68" s="74" t="s">
        <v>129</v>
      </c>
      <c r="AA68" s="74" t="s">
        <v>129</v>
      </c>
      <c r="AB68" s="74" t="s">
        <v>129</v>
      </c>
      <c r="AC68" s="74" t="s">
        <v>129</v>
      </c>
      <c r="AD68" s="74" t="s">
        <v>129</v>
      </c>
      <c r="AE68" s="74" t="s">
        <v>129</v>
      </c>
      <c r="AF68" s="74" t="s">
        <v>129</v>
      </c>
      <c r="AG68" s="74" t="s">
        <v>129</v>
      </c>
      <c r="AH68" s="74" t="s">
        <v>129</v>
      </c>
      <c r="AI68" s="74" t="s">
        <v>158</v>
      </c>
      <c r="AJ68" s="74" t="s">
        <v>129</v>
      </c>
      <c r="AK68" s="74" t="s">
        <v>129</v>
      </c>
      <c r="AL68" s="74" t="s">
        <v>129</v>
      </c>
      <c r="AM68" s="74" t="s">
        <v>129</v>
      </c>
      <c r="AN68" s="74" t="s">
        <v>129</v>
      </c>
      <c r="AO68" s="74" t="s">
        <v>129</v>
      </c>
      <c r="AP68" s="74" t="s">
        <v>129</v>
      </c>
      <c r="AQ68" s="74" t="s">
        <v>129</v>
      </c>
      <c r="AR68" s="74" t="s">
        <v>129</v>
      </c>
      <c r="AS68" s="74" t="s">
        <v>129</v>
      </c>
      <c r="AT68" s="74" t="s">
        <v>129</v>
      </c>
      <c r="AU68" s="74" t="s">
        <v>129</v>
      </c>
      <c r="AV68" s="74" t="s">
        <v>129</v>
      </c>
      <c r="AW68" s="74" t="s">
        <v>129</v>
      </c>
      <c r="AX68" s="74" t="s">
        <v>129</v>
      </c>
      <c r="AY68" s="74" t="s">
        <v>129</v>
      </c>
      <c r="AZ68" s="74" t="s">
        <v>129</v>
      </c>
      <c r="BA68" s="74" t="s">
        <v>129</v>
      </c>
      <c r="BB68" s="74" t="s">
        <v>129</v>
      </c>
      <c r="BC68" s="74" t="s">
        <v>129</v>
      </c>
      <c r="BD68" s="74" t="s">
        <v>138</v>
      </c>
      <c r="BE68" s="74" t="s">
        <v>129</v>
      </c>
      <c r="BF68" s="74" t="s">
        <v>129</v>
      </c>
      <c r="BG68" s="74" t="s">
        <v>704</v>
      </c>
      <c r="BH68" s="74" t="s">
        <v>297</v>
      </c>
      <c r="BI68" s="74" t="s">
        <v>167</v>
      </c>
      <c r="BJ68" s="74" t="s">
        <v>129</v>
      </c>
      <c r="BK68" s="74" t="s">
        <v>298</v>
      </c>
      <c r="BL68" s="74" t="s">
        <v>134</v>
      </c>
      <c r="BM68" s="74" t="s">
        <v>129</v>
      </c>
      <c r="BN68" s="74" t="s">
        <v>129</v>
      </c>
    </row>
    <row r="69" spans="1:66" x14ac:dyDescent="0.3">
      <c r="A69" s="72">
        <v>44252.94494212963</v>
      </c>
      <c r="B69" s="72">
        <v>44252.946701388886</v>
      </c>
      <c r="C69" s="73">
        <v>100</v>
      </c>
      <c r="D69" s="73">
        <v>151</v>
      </c>
      <c r="E69" s="74" t="s">
        <v>128</v>
      </c>
      <c r="F69" s="72">
        <v>44252.946709247684</v>
      </c>
      <c r="G69" s="74" t="s">
        <v>130</v>
      </c>
      <c r="H69" s="74" t="s">
        <v>131</v>
      </c>
      <c r="I69" s="74" t="s">
        <v>132</v>
      </c>
      <c r="J69" s="74" t="s">
        <v>129</v>
      </c>
      <c r="K69" s="74" t="s">
        <v>135</v>
      </c>
      <c r="L69" s="74" t="s">
        <v>136</v>
      </c>
      <c r="M69" s="74" t="s">
        <v>299</v>
      </c>
      <c r="N69" s="74" t="s">
        <v>129</v>
      </c>
      <c r="O69" s="74" t="s">
        <v>129</v>
      </c>
      <c r="P69" s="74" t="s">
        <v>129</v>
      </c>
      <c r="Q69" s="74" t="s">
        <v>129</v>
      </c>
      <c r="R69" s="74" t="s">
        <v>129</v>
      </c>
      <c r="S69" s="74" t="s">
        <v>129</v>
      </c>
      <c r="T69" s="74" t="s">
        <v>129</v>
      </c>
      <c r="U69" s="74" t="s">
        <v>129</v>
      </c>
      <c r="V69" s="74" t="s">
        <v>129</v>
      </c>
      <c r="W69" s="74" t="s">
        <v>129</v>
      </c>
      <c r="X69" s="74" t="s">
        <v>129</v>
      </c>
      <c r="Y69" s="74" t="s">
        <v>129</v>
      </c>
      <c r="Z69" s="74" t="s">
        <v>129</v>
      </c>
      <c r="AA69" s="74" t="s">
        <v>129</v>
      </c>
      <c r="AB69" s="74" t="s">
        <v>129</v>
      </c>
      <c r="AC69" s="74" t="s">
        <v>129</v>
      </c>
      <c r="AD69" s="74" t="s">
        <v>129</v>
      </c>
      <c r="AE69" s="74" t="s">
        <v>129</v>
      </c>
      <c r="AF69" s="74" t="s">
        <v>129</v>
      </c>
      <c r="AG69" s="74" t="s">
        <v>129</v>
      </c>
      <c r="AH69" s="74" t="s">
        <v>129</v>
      </c>
      <c r="AI69" s="74" t="s">
        <v>129</v>
      </c>
      <c r="AJ69" s="74" t="s">
        <v>129</v>
      </c>
      <c r="AK69" s="74" t="s">
        <v>129</v>
      </c>
      <c r="AL69" s="74" t="s">
        <v>129</v>
      </c>
      <c r="AM69" s="74" t="s">
        <v>129</v>
      </c>
      <c r="AN69" s="74" t="s">
        <v>129</v>
      </c>
      <c r="AO69" s="74" t="s">
        <v>129</v>
      </c>
      <c r="AP69" s="74" t="s">
        <v>129</v>
      </c>
      <c r="AQ69" s="74" t="s">
        <v>129</v>
      </c>
      <c r="AR69" s="74" t="s">
        <v>129</v>
      </c>
      <c r="AS69" s="74" t="s">
        <v>129</v>
      </c>
      <c r="AT69" s="74" t="s">
        <v>129</v>
      </c>
      <c r="AU69" s="74" t="s">
        <v>129</v>
      </c>
      <c r="AV69" s="74" t="s">
        <v>129</v>
      </c>
      <c r="AW69" s="74" t="s">
        <v>129</v>
      </c>
      <c r="AX69" s="74" t="s">
        <v>129</v>
      </c>
      <c r="AY69" s="74" t="s">
        <v>129</v>
      </c>
      <c r="AZ69" s="74" t="s">
        <v>129</v>
      </c>
      <c r="BA69" s="74" t="s">
        <v>129</v>
      </c>
      <c r="BB69" s="74" t="s">
        <v>129</v>
      </c>
      <c r="BC69" s="74" t="s">
        <v>129</v>
      </c>
      <c r="BD69" s="74" t="s">
        <v>138</v>
      </c>
      <c r="BE69" s="74" t="s">
        <v>129</v>
      </c>
      <c r="BF69" s="74" t="s">
        <v>129</v>
      </c>
      <c r="BG69" s="74" t="s">
        <v>700</v>
      </c>
      <c r="BH69" s="74" t="s">
        <v>300</v>
      </c>
      <c r="BI69" s="74" t="s">
        <v>134</v>
      </c>
      <c r="BJ69" s="74" t="s">
        <v>129</v>
      </c>
      <c r="BK69" s="74" t="s">
        <v>129</v>
      </c>
      <c r="BL69" s="74" t="s">
        <v>134</v>
      </c>
      <c r="BM69" s="74" t="s">
        <v>129</v>
      </c>
      <c r="BN69" s="74" t="s">
        <v>129</v>
      </c>
    </row>
    <row r="70" spans="1:66" x14ac:dyDescent="0.3">
      <c r="A70" s="72">
        <v>44252.973726851851</v>
      </c>
      <c r="B70" s="72">
        <v>44252.974097222221</v>
      </c>
      <c r="C70" s="73">
        <v>100</v>
      </c>
      <c r="D70" s="73">
        <v>31</v>
      </c>
      <c r="E70" s="74" t="s">
        <v>128</v>
      </c>
      <c r="F70" s="72">
        <v>44252.974111296295</v>
      </c>
      <c r="G70" s="74" t="s">
        <v>130</v>
      </c>
      <c r="H70" s="74" t="s">
        <v>131</v>
      </c>
      <c r="I70" s="74" t="s">
        <v>132</v>
      </c>
      <c r="J70" s="74" t="s">
        <v>129</v>
      </c>
      <c r="K70" s="74" t="s">
        <v>134</v>
      </c>
      <c r="L70" s="74" t="s">
        <v>129</v>
      </c>
      <c r="M70" s="74" t="s">
        <v>129</v>
      </c>
      <c r="N70" s="74" t="s">
        <v>129</v>
      </c>
      <c r="O70" s="74" t="s">
        <v>129</v>
      </c>
      <c r="P70" s="74" t="s">
        <v>129</v>
      </c>
      <c r="Q70" s="74" t="s">
        <v>129</v>
      </c>
      <c r="R70" s="74" t="s">
        <v>129</v>
      </c>
      <c r="S70" s="74" t="s">
        <v>129</v>
      </c>
      <c r="T70" s="74" t="s">
        <v>129</v>
      </c>
      <c r="U70" s="74" t="s">
        <v>129</v>
      </c>
      <c r="V70" s="74" t="s">
        <v>129</v>
      </c>
      <c r="W70" s="74" t="s">
        <v>129</v>
      </c>
      <c r="X70" s="74" t="s">
        <v>129</v>
      </c>
      <c r="Y70" s="74" t="s">
        <v>129</v>
      </c>
      <c r="Z70" s="74" t="s">
        <v>129</v>
      </c>
      <c r="AA70" s="74" t="s">
        <v>129</v>
      </c>
      <c r="AB70" s="74" t="s">
        <v>129</v>
      </c>
      <c r="AC70" s="74" t="s">
        <v>129</v>
      </c>
      <c r="AD70" s="74" t="s">
        <v>129</v>
      </c>
      <c r="AE70" s="74" t="s">
        <v>129</v>
      </c>
      <c r="AF70" s="74" t="s">
        <v>129</v>
      </c>
      <c r="AG70" s="74" t="s">
        <v>129</v>
      </c>
      <c r="AH70" s="74" t="s">
        <v>129</v>
      </c>
      <c r="AI70" s="74" t="s">
        <v>129</v>
      </c>
      <c r="AJ70" s="74" t="s">
        <v>129</v>
      </c>
      <c r="AK70" s="74" t="s">
        <v>129</v>
      </c>
      <c r="AL70" s="74" t="s">
        <v>129</v>
      </c>
      <c r="AM70" s="74" t="s">
        <v>129</v>
      </c>
      <c r="AN70" s="74" t="s">
        <v>129</v>
      </c>
      <c r="AO70" s="74" t="s">
        <v>129</v>
      </c>
      <c r="AP70" s="74" t="s">
        <v>129</v>
      </c>
      <c r="AQ70" s="74" t="s">
        <v>129</v>
      </c>
      <c r="AR70" s="74" t="s">
        <v>129</v>
      </c>
      <c r="AS70" s="74" t="s">
        <v>129</v>
      </c>
      <c r="AT70" s="74" t="s">
        <v>129</v>
      </c>
      <c r="AU70" s="74" t="s">
        <v>129</v>
      </c>
      <c r="AV70" s="74" t="s">
        <v>129</v>
      </c>
      <c r="AW70" s="74" t="s">
        <v>129</v>
      </c>
      <c r="AX70" s="74" t="s">
        <v>129</v>
      </c>
      <c r="AY70" s="74" t="s">
        <v>129</v>
      </c>
      <c r="AZ70" s="74" t="s">
        <v>129</v>
      </c>
      <c r="BA70" s="74" t="s">
        <v>129</v>
      </c>
      <c r="BB70" s="74" t="s">
        <v>129</v>
      </c>
      <c r="BC70" s="74" t="s">
        <v>129</v>
      </c>
      <c r="BD70" s="74" t="s">
        <v>129</v>
      </c>
      <c r="BE70" s="74" t="s">
        <v>129</v>
      </c>
      <c r="BF70" s="74" t="s">
        <v>129</v>
      </c>
      <c r="BG70" s="74" t="s">
        <v>129</v>
      </c>
      <c r="BH70" s="74" t="s">
        <v>129</v>
      </c>
      <c r="BI70" s="74" t="s">
        <v>129</v>
      </c>
      <c r="BJ70" s="74" t="s">
        <v>129</v>
      </c>
      <c r="BK70" s="74" t="s">
        <v>129</v>
      </c>
      <c r="BL70" s="74" t="s">
        <v>129</v>
      </c>
      <c r="BM70" s="74" t="s">
        <v>129</v>
      </c>
      <c r="BN70" s="74" t="s">
        <v>129</v>
      </c>
    </row>
    <row r="71" spans="1:66" x14ac:dyDescent="0.3">
      <c r="A71" s="72">
        <v>44252.98201388889</v>
      </c>
      <c r="B71" s="72">
        <v>44252.982499999998</v>
      </c>
      <c r="C71" s="73">
        <v>100</v>
      </c>
      <c r="D71" s="73">
        <v>42</v>
      </c>
      <c r="E71" s="74" t="s">
        <v>128</v>
      </c>
      <c r="F71" s="72">
        <v>44252.982510844908</v>
      </c>
      <c r="G71" s="74" t="s">
        <v>130</v>
      </c>
      <c r="H71" s="74" t="s">
        <v>131</v>
      </c>
      <c r="I71" s="74" t="s">
        <v>132</v>
      </c>
      <c r="J71" s="74" t="s">
        <v>129</v>
      </c>
      <c r="K71" s="74" t="s">
        <v>133</v>
      </c>
      <c r="L71" s="74" t="s">
        <v>129</v>
      </c>
      <c r="M71" s="74" t="s">
        <v>129</v>
      </c>
      <c r="N71" s="74" t="s">
        <v>129</v>
      </c>
      <c r="O71" s="74" t="s">
        <v>129</v>
      </c>
      <c r="P71" s="74" t="s">
        <v>129</v>
      </c>
      <c r="Q71" s="74" t="s">
        <v>129</v>
      </c>
      <c r="R71" s="74" t="s">
        <v>129</v>
      </c>
      <c r="S71" s="74" t="s">
        <v>129</v>
      </c>
      <c r="T71" s="74" t="s">
        <v>129</v>
      </c>
      <c r="U71" s="74" t="s">
        <v>129</v>
      </c>
      <c r="V71" s="74" t="s">
        <v>129</v>
      </c>
      <c r="W71" s="74" t="s">
        <v>129</v>
      </c>
      <c r="X71" s="74" t="s">
        <v>129</v>
      </c>
      <c r="Y71" s="74" t="s">
        <v>129</v>
      </c>
      <c r="Z71" s="74" t="s">
        <v>129</v>
      </c>
      <c r="AA71" s="74" t="s">
        <v>129</v>
      </c>
      <c r="AB71" s="74" t="s">
        <v>129</v>
      </c>
      <c r="AC71" s="74" t="s">
        <v>129</v>
      </c>
      <c r="AD71" s="74" t="s">
        <v>129</v>
      </c>
      <c r="AE71" s="74" t="s">
        <v>129</v>
      </c>
      <c r="AF71" s="74" t="s">
        <v>129</v>
      </c>
      <c r="AG71" s="74" t="s">
        <v>129</v>
      </c>
      <c r="AH71" s="74" t="s">
        <v>129</v>
      </c>
      <c r="AI71" s="74" t="s">
        <v>129</v>
      </c>
      <c r="AJ71" s="74" t="s">
        <v>129</v>
      </c>
      <c r="AK71" s="74" t="s">
        <v>129</v>
      </c>
      <c r="AL71" s="74" t="s">
        <v>129</v>
      </c>
      <c r="AM71" s="74" t="s">
        <v>129</v>
      </c>
      <c r="AN71" s="74" t="s">
        <v>129</v>
      </c>
      <c r="AO71" s="74" t="s">
        <v>129</v>
      </c>
      <c r="AP71" s="74" t="s">
        <v>129</v>
      </c>
      <c r="AQ71" s="74" t="s">
        <v>129</v>
      </c>
      <c r="AR71" s="74" t="s">
        <v>129</v>
      </c>
      <c r="AS71" s="74" t="s">
        <v>129</v>
      </c>
      <c r="AT71" s="74" t="s">
        <v>129</v>
      </c>
      <c r="AU71" s="74" t="s">
        <v>129</v>
      </c>
      <c r="AV71" s="74" t="s">
        <v>129</v>
      </c>
      <c r="AW71" s="74" t="s">
        <v>129</v>
      </c>
      <c r="AX71" s="74" t="s">
        <v>129</v>
      </c>
      <c r="AY71" s="74" t="s">
        <v>129</v>
      </c>
      <c r="AZ71" s="74" t="s">
        <v>129</v>
      </c>
      <c r="BA71" s="74" t="s">
        <v>129</v>
      </c>
      <c r="BB71" s="74" t="s">
        <v>129</v>
      </c>
      <c r="BC71" s="74" t="s">
        <v>129</v>
      </c>
      <c r="BD71" s="74" t="s">
        <v>129</v>
      </c>
      <c r="BE71" s="74" t="s">
        <v>129</v>
      </c>
      <c r="BF71" s="74" t="s">
        <v>129</v>
      </c>
      <c r="BG71" s="74" t="s">
        <v>129</v>
      </c>
      <c r="BH71" s="74" t="s">
        <v>129</v>
      </c>
      <c r="BI71" s="74" t="s">
        <v>129</v>
      </c>
      <c r="BJ71" s="74" t="s">
        <v>129</v>
      </c>
      <c r="BK71" s="74" t="s">
        <v>129</v>
      </c>
      <c r="BL71" s="74" t="s">
        <v>129</v>
      </c>
      <c r="BM71" s="74" t="s">
        <v>129</v>
      </c>
      <c r="BN71" s="74" t="s">
        <v>129</v>
      </c>
    </row>
    <row r="72" spans="1:66" x14ac:dyDescent="0.3">
      <c r="A72" s="72">
        <v>44253.019201388888</v>
      </c>
      <c r="B72" s="72">
        <v>44253.023217592592</v>
      </c>
      <c r="C72" s="73">
        <v>100</v>
      </c>
      <c r="D72" s="73">
        <v>347</v>
      </c>
      <c r="E72" s="74" t="s">
        <v>128</v>
      </c>
      <c r="F72" s="72">
        <v>44253.023230231483</v>
      </c>
      <c r="G72" s="74" t="s">
        <v>130</v>
      </c>
      <c r="H72" s="74" t="s">
        <v>131</v>
      </c>
      <c r="I72" s="74" t="s">
        <v>132</v>
      </c>
      <c r="J72" s="74" t="s">
        <v>129</v>
      </c>
      <c r="K72" s="74" t="s">
        <v>135</v>
      </c>
      <c r="L72" s="74" t="s">
        <v>136</v>
      </c>
      <c r="M72" s="74" t="s">
        <v>301</v>
      </c>
      <c r="N72" s="74" t="s">
        <v>129</v>
      </c>
      <c r="O72" s="74" t="s">
        <v>129</v>
      </c>
      <c r="P72" s="74" t="s">
        <v>129</v>
      </c>
      <c r="Q72" s="74" t="s">
        <v>129</v>
      </c>
      <c r="R72" s="74" t="s">
        <v>129</v>
      </c>
      <c r="S72" s="74" t="s">
        <v>129</v>
      </c>
      <c r="T72" s="74" t="s">
        <v>129</v>
      </c>
      <c r="U72" s="74" t="s">
        <v>129</v>
      </c>
      <c r="V72" s="74" t="s">
        <v>129</v>
      </c>
      <c r="W72" s="74" t="s">
        <v>129</v>
      </c>
      <c r="X72" s="74" t="s">
        <v>129</v>
      </c>
      <c r="Y72" s="74" t="s">
        <v>129</v>
      </c>
      <c r="Z72" s="74" t="s">
        <v>129</v>
      </c>
      <c r="AA72" s="74" t="s">
        <v>129</v>
      </c>
      <c r="AB72" s="74" t="s">
        <v>129</v>
      </c>
      <c r="AC72" s="74" t="s">
        <v>129</v>
      </c>
      <c r="AD72" s="74" t="s">
        <v>129</v>
      </c>
      <c r="AE72" s="74" t="s">
        <v>129</v>
      </c>
      <c r="AF72" s="74" t="s">
        <v>129</v>
      </c>
      <c r="AG72" s="74" t="s">
        <v>129</v>
      </c>
      <c r="AH72" s="74" t="s">
        <v>129</v>
      </c>
      <c r="AI72" s="74" t="s">
        <v>129</v>
      </c>
      <c r="AJ72" s="74" t="s">
        <v>129</v>
      </c>
      <c r="AK72" s="74" t="s">
        <v>129</v>
      </c>
      <c r="AL72" s="74" t="s">
        <v>129</v>
      </c>
      <c r="AM72" s="74" t="s">
        <v>129</v>
      </c>
      <c r="AN72" s="74" t="s">
        <v>129</v>
      </c>
      <c r="AO72" s="74" t="s">
        <v>129</v>
      </c>
      <c r="AP72" s="74" t="s">
        <v>129</v>
      </c>
      <c r="AQ72" s="74" t="s">
        <v>129</v>
      </c>
      <c r="AR72" s="74" t="s">
        <v>129</v>
      </c>
      <c r="AS72" s="74" t="s">
        <v>129</v>
      </c>
      <c r="AT72" s="74" t="s">
        <v>129</v>
      </c>
      <c r="AU72" s="74" t="s">
        <v>129</v>
      </c>
      <c r="AV72" s="74" t="s">
        <v>129</v>
      </c>
      <c r="AW72" s="74" t="s">
        <v>129</v>
      </c>
      <c r="AX72" s="74" t="s">
        <v>129</v>
      </c>
      <c r="AY72" s="74" t="s">
        <v>129</v>
      </c>
      <c r="AZ72" s="74" t="s">
        <v>129</v>
      </c>
      <c r="BA72" s="74" t="s">
        <v>129</v>
      </c>
      <c r="BB72" s="74" t="s">
        <v>129</v>
      </c>
      <c r="BC72" s="74" t="s">
        <v>129</v>
      </c>
      <c r="BD72" s="74" t="s">
        <v>150</v>
      </c>
      <c r="BE72" s="74" t="s">
        <v>129</v>
      </c>
      <c r="BF72" s="74" t="s">
        <v>129</v>
      </c>
      <c r="BG72" s="74" t="s">
        <v>704</v>
      </c>
      <c r="BH72" s="74" t="s">
        <v>129</v>
      </c>
      <c r="BI72" s="74" t="s">
        <v>133</v>
      </c>
      <c r="BJ72" s="74" t="s">
        <v>129</v>
      </c>
      <c r="BK72" s="74" t="s">
        <v>129</v>
      </c>
      <c r="BL72" s="74" t="s">
        <v>133</v>
      </c>
      <c r="BM72" s="74" t="s">
        <v>129</v>
      </c>
      <c r="BN72" s="74" t="s">
        <v>129</v>
      </c>
    </row>
    <row r="73" spans="1:66" x14ac:dyDescent="0.3">
      <c r="A73" s="72">
        <v>44253.040972222225</v>
      </c>
      <c r="B73" s="72">
        <v>44253.043738425928</v>
      </c>
      <c r="C73" s="73">
        <v>100</v>
      </c>
      <c r="D73" s="73">
        <v>239</v>
      </c>
      <c r="E73" s="74" t="s">
        <v>128</v>
      </c>
      <c r="F73" s="72">
        <v>44253.043752152778</v>
      </c>
      <c r="G73" s="74" t="s">
        <v>130</v>
      </c>
      <c r="H73" s="74" t="s">
        <v>131</v>
      </c>
      <c r="I73" s="74" t="s">
        <v>132</v>
      </c>
      <c r="J73" s="74" t="s">
        <v>129</v>
      </c>
      <c r="K73" s="74" t="s">
        <v>133</v>
      </c>
      <c r="L73" s="74" t="s">
        <v>129</v>
      </c>
      <c r="M73" s="74" t="s">
        <v>129</v>
      </c>
      <c r="N73" s="74" t="s">
        <v>129</v>
      </c>
      <c r="O73" s="74" t="s">
        <v>129</v>
      </c>
      <c r="P73" s="74" t="s">
        <v>129</v>
      </c>
      <c r="Q73" s="74" t="s">
        <v>129</v>
      </c>
      <c r="R73" s="74" t="s">
        <v>129</v>
      </c>
      <c r="S73" s="74" t="s">
        <v>129</v>
      </c>
      <c r="T73" s="74" t="s">
        <v>129</v>
      </c>
      <c r="U73" s="74" t="s">
        <v>129</v>
      </c>
      <c r="V73" s="74" t="s">
        <v>129</v>
      </c>
      <c r="W73" s="74" t="s">
        <v>129</v>
      </c>
      <c r="X73" s="74" t="s">
        <v>129</v>
      </c>
      <c r="Y73" s="74" t="s">
        <v>129</v>
      </c>
      <c r="Z73" s="74" t="s">
        <v>129</v>
      </c>
      <c r="AA73" s="74" t="s">
        <v>129</v>
      </c>
      <c r="AB73" s="74" t="s">
        <v>129</v>
      </c>
      <c r="AC73" s="74" t="s">
        <v>129</v>
      </c>
      <c r="AD73" s="74" t="s">
        <v>129</v>
      </c>
      <c r="AE73" s="74" t="s">
        <v>129</v>
      </c>
      <c r="AF73" s="74" t="s">
        <v>129</v>
      </c>
      <c r="AG73" s="74" t="s">
        <v>129</v>
      </c>
      <c r="AH73" s="74" t="s">
        <v>129</v>
      </c>
      <c r="AI73" s="74" t="s">
        <v>129</v>
      </c>
      <c r="AJ73" s="74" t="s">
        <v>129</v>
      </c>
      <c r="AK73" s="74" t="s">
        <v>129</v>
      </c>
      <c r="AL73" s="74" t="s">
        <v>129</v>
      </c>
      <c r="AM73" s="74" t="s">
        <v>129</v>
      </c>
      <c r="AN73" s="74" t="s">
        <v>129</v>
      </c>
      <c r="AO73" s="74" t="s">
        <v>129</v>
      </c>
      <c r="AP73" s="74" t="s">
        <v>129</v>
      </c>
      <c r="AQ73" s="74" t="s">
        <v>129</v>
      </c>
      <c r="AR73" s="74" t="s">
        <v>129</v>
      </c>
      <c r="AS73" s="74" t="s">
        <v>129</v>
      </c>
      <c r="AT73" s="74" t="s">
        <v>129</v>
      </c>
      <c r="AU73" s="74" t="s">
        <v>129</v>
      </c>
      <c r="AV73" s="74" t="s">
        <v>129</v>
      </c>
      <c r="AW73" s="74" t="s">
        <v>129</v>
      </c>
      <c r="AX73" s="74" t="s">
        <v>129</v>
      </c>
      <c r="AY73" s="74" t="s">
        <v>129</v>
      </c>
      <c r="AZ73" s="74" t="s">
        <v>129</v>
      </c>
      <c r="BA73" s="74" t="s">
        <v>129</v>
      </c>
      <c r="BB73" s="74" t="s">
        <v>129</v>
      </c>
      <c r="BC73" s="74" t="s">
        <v>129</v>
      </c>
      <c r="BD73" s="74" t="s">
        <v>129</v>
      </c>
      <c r="BE73" s="74" t="s">
        <v>129</v>
      </c>
      <c r="BF73" s="74" t="s">
        <v>129</v>
      </c>
      <c r="BG73" s="74" t="s">
        <v>129</v>
      </c>
      <c r="BH73" s="74" t="s">
        <v>129</v>
      </c>
      <c r="BI73" s="74" t="s">
        <v>129</v>
      </c>
      <c r="BJ73" s="74" t="s">
        <v>129</v>
      </c>
      <c r="BK73" s="74" t="s">
        <v>129</v>
      </c>
      <c r="BL73" s="74" t="s">
        <v>129</v>
      </c>
      <c r="BM73" s="74" t="s">
        <v>129</v>
      </c>
      <c r="BN73" s="74" t="s">
        <v>129</v>
      </c>
    </row>
    <row r="74" spans="1:66" x14ac:dyDescent="0.3">
      <c r="A74" s="72">
        <v>44253.059525462966</v>
      </c>
      <c r="B74" s="72">
        <v>44253.05982638889</v>
      </c>
      <c r="C74" s="73">
        <v>100</v>
      </c>
      <c r="D74" s="73">
        <v>25</v>
      </c>
      <c r="E74" s="74" t="s">
        <v>128</v>
      </c>
      <c r="F74" s="72">
        <v>44253.059833437503</v>
      </c>
      <c r="G74" s="74" t="s">
        <v>130</v>
      </c>
      <c r="H74" s="74" t="s">
        <v>131</v>
      </c>
      <c r="I74" s="74" t="s">
        <v>132</v>
      </c>
      <c r="J74" s="74" t="s">
        <v>129</v>
      </c>
      <c r="K74" s="74" t="s">
        <v>133</v>
      </c>
      <c r="L74" s="74" t="s">
        <v>129</v>
      </c>
      <c r="M74" s="74" t="s">
        <v>129</v>
      </c>
      <c r="N74" s="74" t="s">
        <v>129</v>
      </c>
      <c r="O74" s="74" t="s">
        <v>129</v>
      </c>
      <c r="P74" s="74" t="s">
        <v>129</v>
      </c>
      <c r="Q74" s="74" t="s">
        <v>129</v>
      </c>
      <c r="R74" s="74" t="s">
        <v>129</v>
      </c>
      <c r="S74" s="74" t="s">
        <v>129</v>
      </c>
      <c r="T74" s="74" t="s">
        <v>129</v>
      </c>
      <c r="U74" s="74" t="s">
        <v>129</v>
      </c>
      <c r="V74" s="74" t="s">
        <v>129</v>
      </c>
      <c r="W74" s="74" t="s">
        <v>129</v>
      </c>
      <c r="X74" s="74" t="s">
        <v>129</v>
      </c>
      <c r="Y74" s="74" t="s">
        <v>129</v>
      </c>
      <c r="Z74" s="74" t="s">
        <v>129</v>
      </c>
      <c r="AA74" s="74" t="s">
        <v>129</v>
      </c>
      <c r="AB74" s="74" t="s">
        <v>129</v>
      </c>
      <c r="AC74" s="74" t="s">
        <v>129</v>
      </c>
      <c r="AD74" s="74" t="s">
        <v>129</v>
      </c>
      <c r="AE74" s="74" t="s">
        <v>129</v>
      </c>
      <c r="AF74" s="74" t="s">
        <v>129</v>
      </c>
      <c r="AG74" s="74" t="s">
        <v>129</v>
      </c>
      <c r="AH74" s="74" t="s">
        <v>129</v>
      </c>
      <c r="AI74" s="74" t="s">
        <v>129</v>
      </c>
      <c r="AJ74" s="74" t="s">
        <v>129</v>
      </c>
      <c r="AK74" s="74" t="s">
        <v>129</v>
      </c>
      <c r="AL74" s="74" t="s">
        <v>129</v>
      </c>
      <c r="AM74" s="74" t="s">
        <v>129</v>
      </c>
      <c r="AN74" s="74" t="s">
        <v>129</v>
      </c>
      <c r="AO74" s="74" t="s">
        <v>129</v>
      </c>
      <c r="AP74" s="74" t="s">
        <v>129</v>
      </c>
      <c r="AQ74" s="74" t="s">
        <v>129</v>
      </c>
      <c r="AR74" s="74" t="s">
        <v>129</v>
      </c>
      <c r="AS74" s="74" t="s">
        <v>129</v>
      </c>
      <c r="AT74" s="74" t="s">
        <v>129</v>
      </c>
      <c r="AU74" s="74" t="s">
        <v>129</v>
      </c>
      <c r="AV74" s="74" t="s">
        <v>129</v>
      </c>
      <c r="AW74" s="74" t="s">
        <v>129</v>
      </c>
      <c r="AX74" s="74" t="s">
        <v>129</v>
      </c>
      <c r="AY74" s="74" t="s">
        <v>129</v>
      </c>
      <c r="AZ74" s="74" t="s">
        <v>129</v>
      </c>
      <c r="BA74" s="74" t="s">
        <v>129</v>
      </c>
      <c r="BB74" s="74" t="s">
        <v>129</v>
      </c>
      <c r="BC74" s="74" t="s">
        <v>129</v>
      </c>
      <c r="BD74" s="74" t="s">
        <v>129</v>
      </c>
      <c r="BE74" s="74" t="s">
        <v>129</v>
      </c>
      <c r="BF74" s="74" t="s">
        <v>129</v>
      </c>
      <c r="BG74" s="74" t="s">
        <v>129</v>
      </c>
      <c r="BH74" s="74" t="s">
        <v>129</v>
      </c>
      <c r="BI74" s="74" t="s">
        <v>129</v>
      </c>
      <c r="BJ74" s="74" t="s">
        <v>129</v>
      </c>
      <c r="BK74" s="74" t="s">
        <v>129</v>
      </c>
      <c r="BL74" s="74" t="s">
        <v>129</v>
      </c>
      <c r="BM74" s="74" t="s">
        <v>129</v>
      </c>
      <c r="BN74" s="74" t="s">
        <v>129</v>
      </c>
    </row>
    <row r="75" spans="1:66" x14ac:dyDescent="0.3">
      <c r="A75" s="72">
        <v>44253.092013888891</v>
      </c>
      <c r="B75" s="72">
        <v>44253.095868055556</v>
      </c>
      <c r="C75" s="73">
        <v>100</v>
      </c>
      <c r="D75" s="73">
        <v>333</v>
      </c>
      <c r="E75" s="74" t="s">
        <v>128</v>
      </c>
      <c r="F75" s="72">
        <v>44253.095882314818</v>
      </c>
      <c r="G75" s="74" t="s">
        <v>130</v>
      </c>
      <c r="H75" s="74" t="s">
        <v>131</v>
      </c>
      <c r="I75" s="74" t="s">
        <v>132</v>
      </c>
      <c r="J75" s="74" t="s">
        <v>129</v>
      </c>
      <c r="K75" s="74" t="s">
        <v>135</v>
      </c>
      <c r="L75" s="74" t="s">
        <v>214</v>
      </c>
      <c r="M75" s="74" t="s">
        <v>129</v>
      </c>
      <c r="N75" s="74" t="s">
        <v>129</v>
      </c>
      <c r="O75" s="74" t="s">
        <v>129</v>
      </c>
      <c r="P75" s="74" t="s">
        <v>129</v>
      </c>
      <c r="Q75" s="74" t="s">
        <v>129</v>
      </c>
      <c r="R75" s="74" t="s">
        <v>129</v>
      </c>
      <c r="S75" s="74" t="s">
        <v>129</v>
      </c>
      <c r="T75" s="74" t="s">
        <v>129</v>
      </c>
      <c r="U75" s="74" t="s">
        <v>129</v>
      </c>
      <c r="V75" s="74" t="s">
        <v>129</v>
      </c>
      <c r="W75" s="74" t="s">
        <v>129</v>
      </c>
      <c r="X75" s="74" t="s">
        <v>129</v>
      </c>
      <c r="Y75" s="74" t="s">
        <v>129</v>
      </c>
      <c r="Z75" s="74" t="s">
        <v>129</v>
      </c>
      <c r="AA75" s="74" t="s">
        <v>129</v>
      </c>
      <c r="AB75" s="74" t="s">
        <v>129</v>
      </c>
      <c r="AC75" s="74" t="s">
        <v>129</v>
      </c>
      <c r="AD75" s="74" t="s">
        <v>129</v>
      </c>
      <c r="AE75" s="74" t="s">
        <v>158</v>
      </c>
      <c r="AF75" s="74" t="s">
        <v>129</v>
      </c>
      <c r="AG75" s="74" t="s">
        <v>129</v>
      </c>
      <c r="AH75" s="74" t="s">
        <v>129</v>
      </c>
      <c r="AI75" s="74" t="s">
        <v>129</v>
      </c>
      <c r="AJ75" s="74" t="s">
        <v>129</v>
      </c>
      <c r="AK75" s="74" t="s">
        <v>129</v>
      </c>
      <c r="AL75" s="74" t="s">
        <v>129</v>
      </c>
      <c r="AM75" s="74" t="s">
        <v>129</v>
      </c>
      <c r="AN75" s="74" t="s">
        <v>129</v>
      </c>
      <c r="AO75" s="74" t="s">
        <v>129</v>
      </c>
      <c r="AP75" s="74" t="s">
        <v>129</v>
      </c>
      <c r="AQ75" s="74" t="s">
        <v>129</v>
      </c>
      <c r="AR75" s="74" t="s">
        <v>129</v>
      </c>
      <c r="AS75" s="74" t="s">
        <v>129</v>
      </c>
      <c r="AT75" s="74" t="s">
        <v>129</v>
      </c>
      <c r="AU75" s="74" t="s">
        <v>129</v>
      </c>
      <c r="AV75" s="74" t="s">
        <v>129</v>
      </c>
      <c r="AW75" s="74" t="s">
        <v>129</v>
      </c>
      <c r="AX75" s="74" t="s">
        <v>129</v>
      </c>
      <c r="AY75" s="74" t="s">
        <v>129</v>
      </c>
      <c r="AZ75" s="74" t="s">
        <v>129</v>
      </c>
      <c r="BA75" s="74" t="s">
        <v>129</v>
      </c>
      <c r="BB75" s="74" t="s">
        <v>129</v>
      </c>
      <c r="BC75" s="74" t="s">
        <v>129</v>
      </c>
      <c r="BD75" s="74" t="s">
        <v>150</v>
      </c>
      <c r="BE75" s="74" t="s">
        <v>129</v>
      </c>
      <c r="BF75" s="74" t="s">
        <v>129</v>
      </c>
      <c r="BG75" s="74" t="s">
        <v>699</v>
      </c>
      <c r="BH75" s="74" t="s">
        <v>129</v>
      </c>
      <c r="BI75" s="74" t="s">
        <v>134</v>
      </c>
      <c r="BJ75" s="74" t="s">
        <v>129</v>
      </c>
      <c r="BK75" s="74" t="s">
        <v>129</v>
      </c>
      <c r="BL75" s="74" t="s">
        <v>134</v>
      </c>
      <c r="BM75" s="74" t="s">
        <v>129</v>
      </c>
      <c r="BN75" s="74" t="s">
        <v>129</v>
      </c>
    </row>
    <row r="76" spans="1:66" x14ac:dyDescent="0.3">
      <c r="A76" s="72">
        <v>44253.12232638889</v>
      </c>
      <c r="B76" s="72">
        <v>44253.123449074075</v>
      </c>
      <c r="C76" s="73">
        <v>100</v>
      </c>
      <c r="D76" s="73">
        <v>97</v>
      </c>
      <c r="E76" s="74" t="s">
        <v>128</v>
      </c>
      <c r="F76" s="72">
        <v>44253.123463703705</v>
      </c>
      <c r="G76" s="74" t="s">
        <v>130</v>
      </c>
      <c r="H76" s="74" t="s">
        <v>131</v>
      </c>
      <c r="I76" s="74" t="s">
        <v>132</v>
      </c>
      <c r="J76" s="74" t="s">
        <v>129</v>
      </c>
      <c r="K76" s="74" t="s">
        <v>135</v>
      </c>
      <c r="L76" s="74" t="s">
        <v>136</v>
      </c>
      <c r="M76" s="74" t="s">
        <v>312</v>
      </c>
      <c r="N76" s="74" t="s">
        <v>129</v>
      </c>
      <c r="O76" s="74" t="s">
        <v>129</v>
      </c>
      <c r="P76" s="74" t="s">
        <v>129</v>
      </c>
      <c r="Q76" s="74" t="s">
        <v>129</v>
      </c>
      <c r="R76" s="74" t="s">
        <v>129</v>
      </c>
      <c r="S76" s="74" t="s">
        <v>129</v>
      </c>
      <c r="T76" s="74" t="s">
        <v>129</v>
      </c>
      <c r="U76" s="74" t="s">
        <v>129</v>
      </c>
      <c r="V76" s="74" t="s">
        <v>129</v>
      </c>
      <c r="W76" s="74" t="s">
        <v>129</v>
      </c>
      <c r="X76" s="74" t="s">
        <v>129</v>
      </c>
      <c r="Y76" s="74" t="s">
        <v>129</v>
      </c>
      <c r="Z76" s="74" t="s">
        <v>129</v>
      </c>
      <c r="AA76" s="74" t="s">
        <v>129</v>
      </c>
      <c r="AB76" s="74" t="s">
        <v>129</v>
      </c>
      <c r="AC76" s="74" t="s">
        <v>129</v>
      </c>
      <c r="AD76" s="74" t="s">
        <v>129</v>
      </c>
      <c r="AE76" s="74" t="s">
        <v>129</v>
      </c>
      <c r="AF76" s="74" t="s">
        <v>129</v>
      </c>
      <c r="AG76" s="74" t="s">
        <v>129</v>
      </c>
      <c r="AH76" s="74" t="s">
        <v>129</v>
      </c>
      <c r="AI76" s="74" t="s">
        <v>129</v>
      </c>
      <c r="AJ76" s="74" t="s">
        <v>129</v>
      </c>
      <c r="AK76" s="74" t="s">
        <v>129</v>
      </c>
      <c r="AL76" s="74" t="s">
        <v>129</v>
      </c>
      <c r="AM76" s="74" t="s">
        <v>129</v>
      </c>
      <c r="AN76" s="74" t="s">
        <v>129</v>
      </c>
      <c r="AO76" s="74" t="s">
        <v>129</v>
      </c>
      <c r="AP76" s="74" t="s">
        <v>129</v>
      </c>
      <c r="AQ76" s="74" t="s">
        <v>129</v>
      </c>
      <c r="AR76" s="74" t="s">
        <v>129</v>
      </c>
      <c r="AS76" s="74" t="s">
        <v>129</v>
      </c>
      <c r="AT76" s="74" t="s">
        <v>129</v>
      </c>
      <c r="AU76" s="74" t="s">
        <v>129</v>
      </c>
      <c r="AV76" s="74" t="s">
        <v>129</v>
      </c>
      <c r="AW76" s="74" t="s">
        <v>129</v>
      </c>
      <c r="AX76" s="74" t="s">
        <v>129</v>
      </c>
      <c r="AY76" s="74" t="s">
        <v>129</v>
      </c>
      <c r="AZ76" s="74" t="s">
        <v>129</v>
      </c>
      <c r="BA76" s="74" t="s">
        <v>129</v>
      </c>
      <c r="BB76" s="74" t="s">
        <v>129</v>
      </c>
      <c r="BC76" s="74" t="s">
        <v>129</v>
      </c>
      <c r="BD76" s="74" t="s">
        <v>176</v>
      </c>
      <c r="BE76" s="74" t="s">
        <v>264</v>
      </c>
      <c r="BF76" s="74" t="s">
        <v>129</v>
      </c>
      <c r="BG76" s="74" t="s">
        <v>700</v>
      </c>
      <c r="BH76" s="74" t="s">
        <v>129</v>
      </c>
      <c r="BI76" s="74" t="s">
        <v>313</v>
      </c>
      <c r="BJ76" s="74" t="s">
        <v>264</v>
      </c>
      <c r="BK76" s="74" t="s">
        <v>129</v>
      </c>
      <c r="BL76" s="74" t="s">
        <v>134</v>
      </c>
      <c r="BM76" s="74" t="s">
        <v>129</v>
      </c>
      <c r="BN76" s="74" t="s">
        <v>129</v>
      </c>
    </row>
    <row r="77" spans="1:66" x14ac:dyDescent="0.3">
      <c r="A77" s="72">
        <v>44253.454652777778</v>
      </c>
      <c r="B77" s="72">
        <v>44253.46329861111</v>
      </c>
      <c r="C77" s="73">
        <v>100</v>
      </c>
      <c r="D77" s="73">
        <v>747</v>
      </c>
      <c r="E77" s="74" t="s">
        <v>128</v>
      </c>
      <c r="F77" s="72">
        <v>44253.463322766205</v>
      </c>
      <c r="G77" s="74" t="s">
        <v>130</v>
      </c>
      <c r="H77" s="74" t="s">
        <v>131</v>
      </c>
      <c r="I77" s="74" t="s">
        <v>132</v>
      </c>
      <c r="J77" s="74" t="s">
        <v>129</v>
      </c>
      <c r="K77" s="74" t="s">
        <v>135</v>
      </c>
      <c r="L77" s="74" t="s">
        <v>136</v>
      </c>
      <c r="M77" s="74" t="s">
        <v>312</v>
      </c>
      <c r="N77" s="74" t="s">
        <v>129</v>
      </c>
      <c r="O77" s="74" t="s">
        <v>129</v>
      </c>
      <c r="P77" s="74" t="s">
        <v>129</v>
      </c>
      <c r="Q77" s="74" t="s">
        <v>129</v>
      </c>
      <c r="R77" s="74" t="s">
        <v>129</v>
      </c>
      <c r="S77" s="74" t="s">
        <v>129</v>
      </c>
      <c r="T77" s="74" t="s">
        <v>129</v>
      </c>
      <c r="U77" s="74" t="s">
        <v>129</v>
      </c>
      <c r="V77" s="74" t="s">
        <v>129</v>
      </c>
      <c r="W77" s="74" t="s">
        <v>129</v>
      </c>
      <c r="X77" s="74" t="s">
        <v>129</v>
      </c>
      <c r="Y77" s="74" t="s">
        <v>129</v>
      </c>
      <c r="Z77" s="74" t="s">
        <v>129</v>
      </c>
      <c r="AA77" s="74" t="s">
        <v>129</v>
      </c>
      <c r="AB77" s="74" t="s">
        <v>129</v>
      </c>
      <c r="AC77" s="74" t="s">
        <v>129</v>
      </c>
      <c r="AD77" s="74" t="s">
        <v>129</v>
      </c>
      <c r="AE77" s="74" t="s">
        <v>129</v>
      </c>
      <c r="AF77" s="74" t="s">
        <v>129</v>
      </c>
      <c r="AG77" s="74" t="s">
        <v>129</v>
      </c>
      <c r="AH77" s="74" t="s">
        <v>129</v>
      </c>
      <c r="AI77" s="74" t="s">
        <v>129</v>
      </c>
      <c r="AJ77" s="74" t="s">
        <v>129</v>
      </c>
      <c r="AK77" s="74" t="s">
        <v>129</v>
      </c>
      <c r="AL77" s="74" t="s">
        <v>129</v>
      </c>
      <c r="AM77" s="74" t="s">
        <v>129</v>
      </c>
      <c r="AN77" s="74" t="s">
        <v>129</v>
      </c>
      <c r="AO77" s="74" t="s">
        <v>129</v>
      </c>
      <c r="AP77" s="74" t="s">
        <v>129</v>
      </c>
      <c r="AQ77" s="74" t="s">
        <v>129</v>
      </c>
      <c r="AR77" s="74" t="s">
        <v>129</v>
      </c>
      <c r="AS77" s="74" t="s">
        <v>129</v>
      </c>
      <c r="AT77" s="74" t="s">
        <v>129</v>
      </c>
      <c r="AU77" s="74" t="s">
        <v>129</v>
      </c>
      <c r="AV77" s="74" t="s">
        <v>129</v>
      </c>
      <c r="AW77" s="74" t="s">
        <v>129</v>
      </c>
      <c r="AX77" s="74" t="s">
        <v>129</v>
      </c>
      <c r="AY77" s="74" t="s">
        <v>129</v>
      </c>
      <c r="AZ77" s="74" t="s">
        <v>129</v>
      </c>
      <c r="BA77" s="74" t="s">
        <v>129</v>
      </c>
      <c r="BB77" s="74" t="s">
        <v>129</v>
      </c>
      <c r="BC77" s="74" t="s">
        <v>129</v>
      </c>
      <c r="BD77" s="74" t="s">
        <v>138</v>
      </c>
      <c r="BE77" s="74" t="s">
        <v>129</v>
      </c>
      <c r="BF77" s="74" t="s">
        <v>129</v>
      </c>
      <c r="BG77" s="74" t="s">
        <v>701</v>
      </c>
      <c r="BH77" s="74" t="s">
        <v>314</v>
      </c>
      <c r="BI77" s="74" t="s">
        <v>152</v>
      </c>
      <c r="BJ77" s="74" t="s">
        <v>315</v>
      </c>
      <c r="BK77" s="74" t="s">
        <v>129</v>
      </c>
      <c r="BL77" s="74" t="s">
        <v>152</v>
      </c>
      <c r="BM77" s="74" t="s">
        <v>316</v>
      </c>
      <c r="BN77" s="74" t="s">
        <v>129</v>
      </c>
    </row>
    <row r="78" spans="1:66" x14ac:dyDescent="0.3">
      <c r="A78" s="72">
        <v>44254.52511574074</v>
      </c>
      <c r="B78" s="72">
        <v>44254.525868055556</v>
      </c>
      <c r="C78" s="73">
        <v>100</v>
      </c>
      <c r="D78" s="73">
        <v>64</v>
      </c>
      <c r="E78" s="74" t="s">
        <v>128</v>
      </c>
      <c r="F78" s="72">
        <v>44254.525892685182</v>
      </c>
      <c r="G78" s="74" t="s">
        <v>130</v>
      </c>
      <c r="H78" s="74" t="s">
        <v>131</v>
      </c>
      <c r="I78" s="74" t="s">
        <v>132</v>
      </c>
      <c r="J78" s="74" t="s">
        <v>129</v>
      </c>
      <c r="K78" s="74" t="s">
        <v>133</v>
      </c>
      <c r="L78" s="74" t="s">
        <v>129</v>
      </c>
      <c r="M78" s="74" t="s">
        <v>129</v>
      </c>
      <c r="N78" s="74" t="s">
        <v>129</v>
      </c>
      <c r="O78" s="74" t="s">
        <v>129</v>
      </c>
      <c r="P78" s="74" t="s">
        <v>129</v>
      </c>
      <c r="Q78" s="74" t="s">
        <v>129</v>
      </c>
      <c r="R78" s="74" t="s">
        <v>129</v>
      </c>
      <c r="S78" s="74" t="s">
        <v>129</v>
      </c>
      <c r="T78" s="74" t="s">
        <v>129</v>
      </c>
      <c r="U78" s="74" t="s">
        <v>129</v>
      </c>
      <c r="V78" s="74" t="s">
        <v>129</v>
      </c>
      <c r="W78" s="74" t="s">
        <v>129</v>
      </c>
      <c r="X78" s="74" t="s">
        <v>129</v>
      </c>
      <c r="Y78" s="74" t="s">
        <v>129</v>
      </c>
      <c r="Z78" s="74" t="s">
        <v>129</v>
      </c>
      <c r="AA78" s="74" t="s">
        <v>129</v>
      </c>
      <c r="AB78" s="74" t="s">
        <v>129</v>
      </c>
      <c r="AC78" s="74" t="s">
        <v>129</v>
      </c>
      <c r="AD78" s="74" t="s">
        <v>129</v>
      </c>
      <c r="AE78" s="74" t="s">
        <v>129</v>
      </c>
      <c r="AF78" s="74" t="s">
        <v>129</v>
      </c>
      <c r="AG78" s="74" t="s">
        <v>129</v>
      </c>
      <c r="AH78" s="74" t="s">
        <v>129</v>
      </c>
      <c r="AI78" s="74" t="s">
        <v>129</v>
      </c>
      <c r="AJ78" s="74" t="s">
        <v>129</v>
      </c>
      <c r="AK78" s="74" t="s">
        <v>129</v>
      </c>
      <c r="AL78" s="74" t="s">
        <v>129</v>
      </c>
      <c r="AM78" s="74" t="s">
        <v>129</v>
      </c>
      <c r="AN78" s="74" t="s">
        <v>129</v>
      </c>
      <c r="AO78" s="74" t="s">
        <v>129</v>
      </c>
      <c r="AP78" s="74" t="s">
        <v>129</v>
      </c>
      <c r="AQ78" s="74" t="s">
        <v>129</v>
      </c>
      <c r="AR78" s="74" t="s">
        <v>129</v>
      </c>
      <c r="AS78" s="74" t="s">
        <v>129</v>
      </c>
      <c r="AT78" s="74" t="s">
        <v>129</v>
      </c>
      <c r="AU78" s="74" t="s">
        <v>129</v>
      </c>
      <c r="AV78" s="74" t="s">
        <v>129</v>
      </c>
      <c r="AW78" s="74" t="s">
        <v>129</v>
      </c>
      <c r="AX78" s="74" t="s">
        <v>129</v>
      </c>
      <c r="AY78" s="74" t="s">
        <v>129</v>
      </c>
      <c r="AZ78" s="74" t="s">
        <v>129</v>
      </c>
      <c r="BA78" s="74" t="s">
        <v>129</v>
      </c>
      <c r="BB78" s="74" t="s">
        <v>129</v>
      </c>
      <c r="BC78" s="74" t="s">
        <v>129</v>
      </c>
      <c r="BD78" s="74" t="s">
        <v>129</v>
      </c>
      <c r="BE78" s="74" t="s">
        <v>129</v>
      </c>
      <c r="BF78" s="74" t="s">
        <v>129</v>
      </c>
      <c r="BG78" s="74" t="s">
        <v>129</v>
      </c>
      <c r="BH78" s="74" t="s">
        <v>129</v>
      </c>
      <c r="BI78" s="74" t="s">
        <v>129</v>
      </c>
      <c r="BJ78" s="74" t="s">
        <v>129</v>
      </c>
      <c r="BK78" s="74" t="s">
        <v>129</v>
      </c>
      <c r="BL78" s="74" t="s">
        <v>129</v>
      </c>
      <c r="BM78" s="74" t="s">
        <v>129</v>
      </c>
      <c r="BN78" s="74" t="s">
        <v>129</v>
      </c>
    </row>
    <row r="79" spans="1:66" x14ac:dyDescent="0.3">
      <c r="A79" s="72">
        <v>44256.000960648147</v>
      </c>
      <c r="B79" s="72">
        <v>44256.00141203704</v>
      </c>
      <c r="C79" s="73">
        <v>100</v>
      </c>
      <c r="D79" s="73">
        <v>38</v>
      </c>
      <c r="E79" s="74" t="s">
        <v>128</v>
      </c>
      <c r="F79" s="72">
        <v>44256.001418321757</v>
      </c>
      <c r="G79" s="74" t="s">
        <v>130</v>
      </c>
      <c r="H79" s="74" t="s">
        <v>131</v>
      </c>
      <c r="I79" s="74" t="s">
        <v>132</v>
      </c>
      <c r="J79" s="74" t="s">
        <v>129</v>
      </c>
      <c r="K79" s="74" t="s">
        <v>134</v>
      </c>
      <c r="L79" s="74" t="s">
        <v>129</v>
      </c>
      <c r="M79" s="74" t="s">
        <v>129</v>
      </c>
      <c r="N79" s="74" t="s">
        <v>129</v>
      </c>
      <c r="O79" s="74" t="s">
        <v>129</v>
      </c>
      <c r="P79" s="74" t="s">
        <v>129</v>
      </c>
      <c r="Q79" s="74" t="s">
        <v>129</v>
      </c>
      <c r="R79" s="74" t="s">
        <v>129</v>
      </c>
      <c r="S79" s="74" t="s">
        <v>129</v>
      </c>
      <c r="T79" s="74" t="s">
        <v>129</v>
      </c>
      <c r="U79" s="74" t="s">
        <v>129</v>
      </c>
      <c r="V79" s="74" t="s">
        <v>129</v>
      </c>
      <c r="W79" s="74" t="s">
        <v>129</v>
      </c>
      <c r="X79" s="74" t="s">
        <v>129</v>
      </c>
      <c r="Y79" s="74" t="s">
        <v>129</v>
      </c>
      <c r="Z79" s="74" t="s">
        <v>129</v>
      </c>
      <c r="AA79" s="74" t="s">
        <v>129</v>
      </c>
      <c r="AB79" s="74" t="s">
        <v>129</v>
      </c>
      <c r="AC79" s="74" t="s">
        <v>129</v>
      </c>
      <c r="AD79" s="74" t="s">
        <v>129</v>
      </c>
      <c r="AE79" s="74" t="s">
        <v>129</v>
      </c>
      <c r="AF79" s="74" t="s">
        <v>129</v>
      </c>
      <c r="AG79" s="74" t="s">
        <v>129</v>
      </c>
      <c r="AH79" s="74" t="s">
        <v>129</v>
      </c>
      <c r="AI79" s="74" t="s">
        <v>129</v>
      </c>
      <c r="AJ79" s="74" t="s">
        <v>129</v>
      </c>
      <c r="AK79" s="74" t="s">
        <v>129</v>
      </c>
      <c r="AL79" s="74" t="s">
        <v>129</v>
      </c>
      <c r="AM79" s="74" t="s">
        <v>129</v>
      </c>
      <c r="AN79" s="74" t="s">
        <v>129</v>
      </c>
      <c r="AO79" s="74" t="s">
        <v>129</v>
      </c>
      <c r="AP79" s="74" t="s">
        <v>129</v>
      </c>
      <c r="AQ79" s="74" t="s">
        <v>129</v>
      </c>
      <c r="AR79" s="74" t="s">
        <v>129</v>
      </c>
      <c r="AS79" s="74" t="s">
        <v>129</v>
      </c>
      <c r="AT79" s="74" t="s">
        <v>129</v>
      </c>
      <c r="AU79" s="74" t="s">
        <v>129</v>
      </c>
      <c r="AV79" s="74" t="s">
        <v>129</v>
      </c>
      <c r="AW79" s="74" t="s">
        <v>129</v>
      </c>
      <c r="AX79" s="74" t="s">
        <v>129</v>
      </c>
      <c r="AY79" s="74" t="s">
        <v>129</v>
      </c>
      <c r="AZ79" s="74" t="s">
        <v>129</v>
      </c>
      <c r="BA79" s="74" t="s">
        <v>129</v>
      </c>
      <c r="BB79" s="74" t="s">
        <v>129</v>
      </c>
      <c r="BC79" s="74" t="s">
        <v>129</v>
      </c>
      <c r="BD79" s="74" t="s">
        <v>129</v>
      </c>
      <c r="BE79" s="74" t="s">
        <v>129</v>
      </c>
      <c r="BF79" s="74" t="s">
        <v>129</v>
      </c>
      <c r="BG79" s="74" t="s">
        <v>129</v>
      </c>
      <c r="BH79" s="74" t="s">
        <v>129</v>
      </c>
      <c r="BI79" s="74" t="s">
        <v>129</v>
      </c>
      <c r="BJ79" s="74" t="s">
        <v>129</v>
      </c>
      <c r="BK79" s="74" t="s">
        <v>129</v>
      </c>
      <c r="BL79" s="74" t="s">
        <v>129</v>
      </c>
      <c r="BM79" s="74" t="s">
        <v>129</v>
      </c>
      <c r="BN79" s="74" t="s">
        <v>129</v>
      </c>
    </row>
    <row r="80" spans="1:66" x14ac:dyDescent="0.3">
      <c r="A80" s="72">
        <v>44256.047719907408</v>
      </c>
      <c r="B80" s="72">
        <v>44256.058148148149</v>
      </c>
      <c r="C80" s="73">
        <v>100</v>
      </c>
      <c r="D80" s="73">
        <v>901</v>
      </c>
      <c r="E80" s="74" t="s">
        <v>128</v>
      </c>
      <c r="F80" s="72">
        <v>44256.058163877315</v>
      </c>
      <c r="G80" s="74" t="s">
        <v>130</v>
      </c>
      <c r="H80" s="74" t="s">
        <v>131</v>
      </c>
      <c r="I80" s="74" t="s">
        <v>132</v>
      </c>
      <c r="J80" s="74" t="s">
        <v>129</v>
      </c>
      <c r="K80" s="74" t="s">
        <v>135</v>
      </c>
      <c r="L80" s="74" t="s">
        <v>169</v>
      </c>
      <c r="M80" s="74" t="s">
        <v>129</v>
      </c>
      <c r="N80" s="74" t="s">
        <v>129</v>
      </c>
      <c r="O80" s="74" t="s">
        <v>129</v>
      </c>
      <c r="P80" s="74" t="s">
        <v>129</v>
      </c>
      <c r="Q80" s="74" t="s">
        <v>129</v>
      </c>
      <c r="R80" s="74" t="s">
        <v>129</v>
      </c>
      <c r="S80" s="74" t="s">
        <v>129</v>
      </c>
      <c r="T80" s="74" t="s">
        <v>129</v>
      </c>
      <c r="U80" s="74" t="s">
        <v>129</v>
      </c>
      <c r="V80" s="74" t="s">
        <v>129</v>
      </c>
      <c r="W80" s="74" t="s">
        <v>129</v>
      </c>
      <c r="X80" s="74" t="s">
        <v>129</v>
      </c>
      <c r="Y80" s="74" t="s">
        <v>129</v>
      </c>
      <c r="Z80" s="74" t="s">
        <v>129</v>
      </c>
      <c r="AA80" s="74" t="s">
        <v>129</v>
      </c>
      <c r="AB80" s="74" t="s">
        <v>129</v>
      </c>
      <c r="AC80" s="74" t="s">
        <v>129</v>
      </c>
      <c r="AD80" s="74" t="s">
        <v>129</v>
      </c>
      <c r="AE80" s="74" t="s">
        <v>129</v>
      </c>
      <c r="AF80" s="74" t="s">
        <v>129</v>
      </c>
      <c r="AG80" s="74" t="s">
        <v>129</v>
      </c>
      <c r="AH80" s="74" t="s">
        <v>129</v>
      </c>
      <c r="AI80" s="74" t="s">
        <v>129</v>
      </c>
      <c r="AJ80" s="74" t="s">
        <v>129</v>
      </c>
      <c r="AK80" s="74" t="s">
        <v>129</v>
      </c>
      <c r="AL80" s="74" t="s">
        <v>129</v>
      </c>
      <c r="AM80" s="74" t="s">
        <v>129</v>
      </c>
      <c r="AN80" s="74" t="s">
        <v>129</v>
      </c>
      <c r="AO80" s="74" t="s">
        <v>129</v>
      </c>
      <c r="AP80" s="74" t="s">
        <v>129</v>
      </c>
      <c r="AQ80" s="74" t="s">
        <v>129</v>
      </c>
      <c r="AR80" s="74" t="s">
        <v>142</v>
      </c>
      <c r="AS80" s="74" t="s">
        <v>129</v>
      </c>
      <c r="AT80" s="74" t="s">
        <v>144</v>
      </c>
      <c r="AU80" s="74" t="s">
        <v>328</v>
      </c>
      <c r="AV80" s="74" t="s">
        <v>129</v>
      </c>
      <c r="AW80" s="74" t="s">
        <v>129</v>
      </c>
      <c r="AX80" s="74" t="s">
        <v>129</v>
      </c>
      <c r="AY80" s="74" t="s">
        <v>129</v>
      </c>
      <c r="AZ80" s="74" t="s">
        <v>129</v>
      </c>
      <c r="BA80" s="74" t="s">
        <v>129</v>
      </c>
      <c r="BB80" s="74" t="s">
        <v>129</v>
      </c>
      <c r="BC80" s="74" t="s">
        <v>129</v>
      </c>
      <c r="BD80" s="74" t="s">
        <v>176</v>
      </c>
      <c r="BE80" s="74" t="s">
        <v>329</v>
      </c>
      <c r="BF80" s="74" t="s">
        <v>129</v>
      </c>
      <c r="BG80" s="74" t="s">
        <v>700</v>
      </c>
      <c r="BH80" s="74" t="s">
        <v>330</v>
      </c>
      <c r="BI80" s="74" t="s">
        <v>152</v>
      </c>
      <c r="BJ80" s="74" t="s">
        <v>331</v>
      </c>
      <c r="BK80" s="74" t="s">
        <v>129</v>
      </c>
      <c r="BL80" s="74" t="s">
        <v>167</v>
      </c>
      <c r="BM80" s="74" t="s">
        <v>129</v>
      </c>
      <c r="BN80" s="74" t="s">
        <v>332</v>
      </c>
    </row>
    <row r="81" spans="1:66" x14ac:dyDescent="0.3">
      <c r="A81" s="72">
        <v>44256.082928240743</v>
      </c>
      <c r="B81" s="72">
        <v>44256.083680555559</v>
      </c>
      <c r="C81" s="73">
        <v>100</v>
      </c>
      <c r="D81" s="73">
        <v>65</v>
      </c>
      <c r="E81" s="74" t="s">
        <v>128</v>
      </c>
      <c r="F81" s="72">
        <v>44256.08369605324</v>
      </c>
      <c r="G81" s="74" t="s">
        <v>130</v>
      </c>
      <c r="H81" s="74" t="s">
        <v>131</v>
      </c>
      <c r="I81" s="74" t="s">
        <v>132</v>
      </c>
      <c r="J81" s="74" t="s">
        <v>129</v>
      </c>
      <c r="K81" s="74" t="s">
        <v>133</v>
      </c>
      <c r="L81" s="74" t="s">
        <v>129</v>
      </c>
      <c r="M81" s="74" t="s">
        <v>129</v>
      </c>
      <c r="N81" s="74" t="s">
        <v>129</v>
      </c>
      <c r="O81" s="74" t="s">
        <v>129</v>
      </c>
      <c r="P81" s="74" t="s">
        <v>129</v>
      </c>
      <c r="Q81" s="74" t="s">
        <v>129</v>
      </c>
      <c r="R81" s="74" t="s">
        <v>129</v>
      </c>
      <c r="S81" s="74" t="s">
        <v>129</v>
      </c>
      <c r="T81" s="74" t="s">
        <v>129</v>
      </c>
      <c r="U81" s="74" t="s">
        <v>129</v>
      </c>
      <c r="V81" s="74" t="s">
        <v>129</v>
      </c>
      <c r="W81" s="74" t="s">
        <v>129</v>
      </c>
      <c r="X81" s="74" t="s">
        <v>129</v>
      </c>
      <c r="Y81" s="74" t="s">
        <v>129</v>
      </c>
      <c r="Z81" s="74" t="s">
        <v>129</v>
      </c>
      <c r="AA81" s="74" t="s">
        <v>129</v>
      </c>
      <c r="AB81" s="74" t="s">
        <v>129</v>
      </c>
      <c r="AC81" s="74" t="s">
        <v>129</v>
      </c>
      <c r="AD81" s="74" t="s">
        <v>129</v>
      </c>
      <c r="AE81" s="74" t="s">
        <v>129</v>
      </c>
      <c r="AF81" s="74" t="s">
        <v>129</v>
      </c>
      <c r="AG81" s="74" t="s">
        <v>129</v>
      </c>
      <c r="AH81" s="74" t="s">
        <v>129</v>
      </c>
      <c r="AI81" s="74" t="s">
        <v>129</v>
      </c>
      <c r="AJ81" s="74" t="s">
        <v>129</v>
      </c>
      <c r="AK81" s="74" t="s">
        <v>129</v>
      </c>
      <c r="AL81" s="74" t="s">
        <v>129</v>
      </c>
      <c r="AM81" s="74" t="s">
        <v>129</v>
      </c>
      <c r="AN81" s="74" t="s">
        <v>129</v>
      </c>
      <c r="AO81" s="74" t="s">
        <v>129</v>
      </c>
      <c r="AP81" s="74" t="s">
        <v>129</v>
      </c>
      <c r="AQ81" s="74" t="s">
        <v>129</v>
      </c>
      <c r="AR81" s="74" t="s">
        <v>129</v>
      </c>
      <c r="AS81" s="74" t="s">
        <v>129</v>
      </c>
      <c r="AT81" s="74" t="s">
        <v>129</v>
      </c>
      <c r="AU81" s="74" t="s">
        <v>129</v>
      </c>
      <c r="AV81" s="74" t="s">
        <v>129</v>
      </c>
      <c r="AW81" s="74" t="s">
        <v>129</v>
      </c>
      <c r="AX81" s="74" t="s">
        <v>129</v>
      </c>
      <c r="AY81" s="74" t="s">
        <v>129</v>
      </c>
      <c r="AZ81" s="74" t="s">
        <v>129</v>
      </c>
      <c r="BA81" s="74" t="s">
        <v>129</v>
      </c>
      <c r="BB81" s="74" t="s">
        <v>129</v>
      </c>
      <c r="BC81" s="74" t="s">
        <v>129</v>
      </c>
      <c r="BD81" s="74" t="s">
        <v>129</v>
      </c>
      <c r="BE81" s="74" t="s">
        <v>129</v>
      </c>
      <c r="BF81" s="74" t="s">
        <v>129</v>
      </c>
      <c r="BG81" s="74" t="s">
        <v>129</v>
      </c>
      <c r="BH81" s="74" t="s">
        <v>129</v>
      </c>
      <c r="BI81" s="74" t="s">
        <v>129</v>
      </c>
      <c r="BJ81" s="74" t="s">
        <v>129</v>
      </c>
      <c r="BK81" s="74" t="s">
        <v>129</v>
      </c>
      <c r="BL81" s="74" t="s">
        <v>129</v>
      </c>
      <c r="BM81" s="74" t="s">
        <v>129</v>
      </c>
      <c r="BN81" s="74" t="s">
        <v>129</v>
      </c>
    </row>
    <row r="82" spans="1:66" x14ac:dyDescent="0.3">
      <c r="A82" s="72">
        <v>44251.989537037036</v>
      </c>
      <c r="B82" s="72">
        <v>44256.252430555556</v>
      </c>
      <c r="C82" s="73">
        <v>100</v>
      </c>
      <c r="D82" s="73">
        <v>368313</v>
      </c>
      <c r="E82" s="74" t="s">
        <v>128</v>
      </c>
      <c r="F82" s="72">
        <v>44256.252438819443</v>
      </c>
      <c r="G82" s="74" t="s">
        <v>130</v>
      </c>
      <c r="H82" s="74" t="s">
        <v>131</v>
      </c>
      <c r="I82" s="74" t="s">
        <v>132</v>
      </c>
      <c r="J82" s="74" t="s">
        <v>129</v>
      </c>
      <c r="K82" s="74" t="s">
        <v>135</v>
      </c>
      <c r="L82" s="74" t="s">
        <v>157</v>
      </c>
      <c r="M82" s="74" t="s">
        <v>129</v>
      </c>
      <c r="N82" s="74" t="s">
        <v>158</v>
      </c>
      <c r="O82" s="74" t="s">
        <v>129</v>
      </c>
      <c r="P82" s="74" t="s">
        <v>129</v>
      </c>
      <c r="Q82" s="74" t="s">
        <v>129</v>
      </c>
      <c r="R82" s="74" t="s">
        <v>129</v>
      </c>
      <c r="S82" s="74" t="s">
        <v>129</v>
      </c>
      <c r="T82" s="74" t="s">
        <v>129</v>
      </c>
      <c r="U82" s="74" t="s">
        <v>129</v>
      </c>
      <c r="V82" s="74" t="s">
        <v>129</v>
      </c>
      <c r="W82" s="74" t="s">
        <v>129</v>
      </c>
      <c r="X82" s="74" t="s">
        <v>129</v>
      </c>
      <c r="Y82" s="74" t="s">
        <v>129</v>
      </c>
      <c r="Z82" s="74" t="s">
        <v>129</v>
      </c>
      <c r="AA82" s="74" t="s">
        <v>129</v>
      </c>
      <c r="AB82" s="74" t="s">
        <v>129</v>
      </c>
      <c r="AC82" s="74" t="s">
        <v>129</v>
      </c>
      <c r="AD82" s="74" t="s">
        <v>129</v>
      </c>
      <c r="AE82" s="74" t="s">
        <v>129</v>
      </c>
      <c r="AF82" s="74" t="s">
        <v>129</v>
      </c>
      <c r="AG82" s="74" t="s">
        <v>129</v>
      </c>
      <c r="AH82" s="74" t="s">
        <v>129</v>
      </c>
      <c r="AI82" s="74" t="s">
        <v>129</v>
      </c>
      <c r="AJ82" s="74" t="s">
        <v>129</v>
      </c>
      <c r="AK82" s="74" t="s">
        <v>129</v>
      </c>
      <c r="AL82" s="74" t="s">
        <v>129</v>
      </c>
      <c r="AM82" s="74" t="s">
        <v>129</v>
      </c>
      <c r="AN82" s="74" t="s">
        <v>129</v>
      </c>
      <c r="AO82" s="74" t="s">
        <v>129</v>
      </c>
      <c r="AP82" s="74" t="s">
        <v>129</v>
      </c>
      <c r="AQ82" s="74" t="s">
        <v>129</v>
      </c>
      <c r="AR82" s="74" t="s">
        <v>129</v>
      </c>
      <c r="AS82" s="74" t="s">
        <v>129</v>
      </c>
      <c r="AT82" s="74" t="s">
        <v>129</v>
      </c>
      <c r="AU82" s="74" t="s">
        <v>129</v>
      </c>
      <c r="AV82" s="74" t="s">
        <v>129</v>
      </c>
      <c r="AW82" s="74" t="s">
        <v>129</v>
      </c>
      <c r="AX82" s="74" t="s">
        <v>129</v>
      </c>
      <c r="AY82" s="74" t="s">
        <v>129</v>
      </c>
      <c r="AZ82" s="74" t="s">
        <v>129</v>
      </c>
      <c r="BA82" s="74" t="s">
        <v>129</v>
      </c>
      <c r="BB82" s="74" t="s">
        <v>129</v>
      </c>
      <c r="BC82" s="74" t="s">
        <v>129</v>
      </c>
      <c r="BD82" s="74" t="s">
        <v>138</v>
      </c>
      <c r="BE82" s="74" t="s">
        <v>129</v>
      </c>
      <c r="BF82" s="74" t="s">
        <v>129</v>
      </c>
      <c r="BG82" s="74" t="s">
        <v>699</v>
      </c>
      <c r="BH82" s="74" t="s">
        <v>129</v>
      </c>
      <c r="BI82" s="74" t="s">
        <v>134</v>
      </c>
      <c r="BJ82" s="74" t="s">
        <v>129</v>
      </c>
      <c r="BK82" s="74" t="s">
        <v>129</v>
      </c>
      <c r="BL82" s="74" t="s">
        <v>134</v>
      </c>
      <c r="BM82" s="74" t="s">
        <v>129</v>
      </c>
      <c r="BN82" s="74" t="s">
        <v>129</v>
      </c>
    </row>
    <row r="83" spans="1:66" x14ac:dyDescent="0.3">
      <c r="A83" s="72">
        <v>44256.968333333331</v>
      </c>
      <c r="B83" s="72">
        <v>44256.968715277777</v>
      </c>
      <c r="C83" s="73">
        <v>100</v>
      </c>
      <c r="D83" s="73">
        <v>33</v>
      </c>
      <c r="E83" s="74" t="s">
        <v>128</v>
      </c>
      <c r="F83" s="72">
        <v>44256.968729733795</v>
      </c>
      <c r="G83" s="74" t="s">
        <v>130</v>
      </c>
      <c r="H83" s="74" t="s">
        <v>131</v>
      </c>
      <c r="I83" s="74" t="s">
        <v>132</v>
      </c>
      <c r="J83" s="74" t="s">
        <v>129</v>
      </c>
      <c r="K83" s="74" t="s">
        <v>133</v>
      </c>
      <c r="L83" s="74" t="s">
        <v>129</v>
      </c>
      <c r="M83" s="74" t="s">
        <v>129</v>
      </c>
      <c r="N83" s="74" t="s">
        <v>129</v>
      </c>
      <c r="O83" s="74" t="s">
        <v>129</v>
      </c>
      <c r="P83" s="74" t="s">
        <v>129</v>
      </c>
      <c r="Q83" s="74" t="s">
        <v>129</v>
      </c>
      <c r="R83" s="74" t="s">
        <v>129</v>
      </c>
      <c r="S83" s="74" t="s">
        <v>129</v>
      </c>
      <c r="T83" s="74" t="s">
        <v>129</v>
      </c>
      <c r="U83" s="74" t="s">
        <v>129</v>
      </c>
      <c r="V83" s="74" t="s">
        <v>129</v>
      </c>
      <c r="W83" s="74" t="s">
        <v>129</v>
      </c>
      <c r="X83" s="74" t="s">
        <v>129</v>
      </c>
      <c r="Y83" s="74" t="s">
        <v>129</v>
      </c>
      <c r="Z83" s="74" t="s">
        <v>129</v>
      </c>
      <c r="AA83" s="74" t="s">
        <v>129</v>
      </c>
      <c r="AB83" s="74" t="s">
        <v>129</v>
      </c>
      <c r="AC83" s="74" t="s">
        <v>129</v>
      </c>
      <c r="AD83" s="74" t="s">
        <v>129</v>
      </c>
      <c r="AE83" s="74" t="s">
        <v>129</v>
      </c>
      <c r="AF83" s="74" t="s">
        <v>129</v>
      </c>
      <c r="AG83" s="74" t="s">
        <v>129</v>
      </c>
      <c r="AH83" s="74" t="s">
        <v>129</v>
      </c>
      <c r="AI83" s="74" t="s">
        <v>129</v>
      </c>
      <c r="AJ83" s="74" t="s">
        <v>129</v>
      </c>
      <c r="AK83" s="74" t="s">
        <v>129</v>
      </c>
      <c r="AL83" s="74" t="s">
        <v>129</v>
      </c>
      <c r="AM83" s="74" t="s">
        <v>129</v>
      </c>
      <c r="AN83" s="74" t="s">
        <v>129</v>
      </c>
      <c r="AO83" s="74" t="s">
        <v>129</v>
      </c>
      <c r="AP83" s="74" t="s">
        <v>129</v>
      </c>
      <c r="AQ83" s="74" t="s">
        <v>129</v>
      </c>
      <c r="AR83" s="74" t="s">
        <v>129</v>
      </c>
      <c r="AS83" s="74" t="s">
        <v>129</v>
      </c>
      <c r="AT83" s="74" t="s">
        <v>129</v>
      </c>
      <c r="AU83" s="74" t="s">
        <v>129</v>
      </c>
      <c r="AV83" s="74" t="s">
        <v>129</v>
      </c>
      <c r="AW83" s="74" t="s">
        <v>129</v>
      </c>
      <c r="AX83" s="74" t="s">
        <v>129</v>
      </c>
      <c r="AY83" s="74" t="s">
        <v>129</v>
      </c>
      <c r="AZ83" s="74" t="s">
        <v>129</v>
      </c>
      <c r="BA83" s="74" t="s">
        <v>129</v>
      </c>
      <c r="BB83" s="74" t="s">
        <v>129</v>
      </c>
      <c r="BC83" s="74" t="s">
        <v>129</v>
      </c>
      <c r="BD83" s="74" t="s">
        <v>129</v>
      </c>
      <c r="BE83" s="74" t="s">
        <v>129</v>
      </c>
      <c r="BF83" s="74" t="s">
        <v>129</v>
      </c>
      <c r="BG83" s="74" t="s">
        <v>129</v>
      </c>
      <c r="BH83" s="74" t="s">
        <v>129</v>
      </c>
      <c r="BI83" s="74" t="s">
        <v>129</v>
      </c>
      <c r="BJ83" s="74" t="s">
        <v>129</v>
      </c>
      <c r="BK83" s="74" t="s">
        <v>129</v>
      </c>
      <c r="BL83" s="74" t="s">
        <v>129</v>
      </c>
      <c r="BM83" s="74" t="s">
        <v>129</v>
      </c>
      <c r="BN83" s="74" t="s">
        <v>129</v>
      </c>
    </row>
    <row r="84" spans="1:66" x14ac:dyDescent="0.3">
      <c r="A84" s="72">
        <v>44257.146354166667</v>
      </c>
      <c r="B84" s="72">
        <v>44257.150601851848</v>
      </c>
      <c r="C84" s="73">
        <v>100</v>
      </c>
      <c r="D84" s="73">
        <v>366</v>
      </c>
      <c r="E84" s="74" t="s">
        <v>128</v>
      </c>
      <c r="F84" s="72">
        <v>44257.150624317132</v>
      </c>
      <c r="G84" s="74" t="s">
        <v>130</v>
      </c>
      <c r="H84" s="74" t="s">
        <v>131</v>
      </c>
      <c r="I84" s="74" t="s">
        <v>132</v>
      </c>
      <c r="J84" s="74" t="s">
        <v>129</v>
      </c>
      <c r="K84" s="74" t="s">
        <v>135</v>
      </c>
      <c r="L84" s="74" t="s">
        <v>283</v>
      </c>
      <c r="M84" s="74" t="s">
        <v>129</v>
      </c>
      <c r="N84" s="74" t="s">
        <v>129</v>
      </c>
      <c r="O84" s="74" t="s">
        <v>129</v>
      </c>
      <c r="P84" s="74" t="s">
        <v>129</v>
      </c>
      <c r="Q84" s="74" t="s">
        <v>129</v>
      </c>
      <c r="R84" s="74" t="s">
        <v>129</v>
      </c>
      <c r="S84" s="74" t="s">
        <v>129</v>
      </c>
      <c r="T84" s="74" t="s">
        <v>129</v>
      </c>
      <c r="U84" s="74" t="s">
        <v>129</v>
      </c>
      <c r="V84" s="74" t="s">
        <v>129</v>
      </c>
      <c r="W84" s="74" t="s">
        <v>129</v>
      </c>
      <c r="X84" s="74" t="s">
        <v>129</v>
      </c>
      <c r="Y84" s="74" t="s">
        <v>129</v>
      </c>
      <c r="Z84" s="74" t="s">
        <v>129</v>
      </c>
      <c r="AA84" s="74" t="s">
        <v>129</v>
      </c>
      <c r="AB84" s="74" t="s">
        <v>129</v>
      </c>
      <c r="AC84" s="74" t="s">
        <v>129</v>
      </c>
      <c r="AD84" s="74" t="s">
        <v>129</v>
      </c>
      <c r="AE84" s="74" t="s">
        <v>129</v>
      </c>
      <c r="AF84" s="74" t="s">
        <v>129</v>
      </c>
      <c r="AG84" s="74" t="s">
        <v>129</v>
      </c>
      <c r="AH84" s="74" t="s">
        <v>129</v>
      </c>
      <c r="AI84" s="74" t="s">
        <v>172</v>
      </c>
      <c r="AJ84" s="74" t="s">
        <v>333</v>
      </c>
      <c r="AK84" s="74" t="s">
        <v>134</v>
      </c>
      <c r="AL84" s="74" t="s">
        <v>129</v>
      </c>
      <c r="AM84" s="74" t="s">
        <v>129</v>
      </c>
      <c r="AN84" s="74" t="s">
        <v>129</v>
      </c>
      <c r="AO84" s="74" t="s">
        <v>129</v>
      </c>
      <c r="AP84" s="74" t="s">
        <v>129</v>
      </c>
      <c r="AQ84" s="74" t="s">
        <v>129</v>
      </c>
      <c r="AR84" s="74" t="s">
        <v>129</v>
      </c>
      <c r="AS84" s="74" t="s">
        <v>129</v>
      </c>
      <c r="AT84" s="74" t="s">
        <v>129</v>
      </c>
      <c r="AU84" s="74" t="s">
        <v>129</v>
      </c>
      <c r="AV84" s="74" t="s">
        <v>129</v>
      </c>
      <c r="AW84" s="74" t="s">
        <v>129</v>
      </c>
      <c r="AX84" s="74" t="s">
        <v>129</v>
      </c>
      <c r="AY84" s="74" t="s">
        <v>129</v>
      </c>
      <c r="AZ84" s="74" t="s">
        <v>129</v>
      </c>
      <c r="BA84" s="74" t="s">
        <v>129</v>
      </c>
      <c r="BB84" s="74" t="s">
        <v>129</v>
      </c>
      <c r="BC84" s="74" t="s">
        <v>129</v>
      </c>
      <c r="BD84" s="74" t="s">
        <v>138</v>
      </c>
      <c r="BE84" s="74" t="s">
        <v>129</v>
      </c>
      <c r="BF84" s="74" t="s">
        <v>129</v>
      </c>
      <c r="BG84" s="74" t="s">
        <v>699</v>
      </c>
      <c r="BH84" s="74" t="s">
        <v>129</v>
      </c>
      <c r="BI84" s="74" t="s">
        <v>134</v>
      </c>
      <c r="BJ84" s="74" t="s">
        <v>129</v>
      </c>
      <c r="BK84" s="74" t="s">
        <v>129</v>
      </c>
      <c r="BL84" s="74" t="s">
        <v>134</v>
      </c>
      <c r="BM84" s="74" t="s">
        <v>129</v>
      </c>
      <c r="BN84" s="74" t="s">
        <v>129</v>
      </c>
    </row>
    <row r="85" spans="1:66" x14ac:dyDescent="0.3">
      <c r="A85" s="72">
        <v>44257.277638888889</v>
      </c>
      <c r="B85" s="72">
        <v>44257.290196759262</v>
      </c>
      <c r="C85" s="73">
        <v>100</v>
      </c>
      <c r="D85" s="73">
        <v>1085</v>
      </c>
      <c r="E85" s="74" t="s">
        <v>128</v>
      </c>
      <c r="F85" s="72">
        <v>44257.290205509256</v>
      </c>
      <c r="G85" s="74" t="s">
        <v>130</v>
      </c>
      <c r="H85" s="74" t="s">
        <v>131</v>
      </c>
      <c r="I85" s="74" t="s">
        <v>132</v>
      </c>
      <c r="J85" s="74" t="s">
        <v>129</v>
      </c>
      <c r="K85" s="74" t="s">
        <v>135</v>
      </c>
      <c r="L85" s="74" t="s">
        <v>218</v>
      </c>
      <c r="M85" s="74" t="s">
        <v>129</v>
      </c>
      <c r="N85" s="74" t="s">
        <v>129</v>
      </c>
      <c r="O85" s="74" t="s">
        <v>129</v>
      </c>
      <c r="P85" s="74" t="s">
        <v>129</v>
      </c>
      <c r="Q85" s="74" t="s">
        <v>129</v>
      </c>
      <c r="R85" s="74" t="s">
        <v>142</v>
      </c>
      <c r="S85" s="74" t="s">
        <v>334</v>
      </c>
      <c r="T85" s="74" t="s">
        <v>144</v>
      </c>
      <c r="U85" s="74" t="s">
        <v>335</v>
      </c>
      <c r="V85" s="74" t="s">
        <v>139</v>
      </c>
      <c r="W85" s="74" t="s">
        <v>173</v>
      </c>
      <c r="X85" s="74" t="s">
        <v>139</v>
      </c>
      <c r="Y85" s="74" t="s">
        <v>139</v>
      </c>
      <c r="Z85" s="74" t="s">
        <v>129</v>
      </c>
      <c r="AA85" s="74" t="s">
        <v>129</v>
      </c>
      <c r="AB85" s="74" t="s">
        <v>129</v>
      </c>
      <c r="AC85" s="74" t="s">
        <v>129</v>
      </c>
      <c r="AD85" s="74" t="s">
        <v>129</v>
      </c>
      <c r="AE85" s="74" t="s">
        <v>129</v>
      </c>
      <c r="AF85" s="74" t="s">
        <v>129</v>
      </c>
      <c r="AG85" s="74" t="s">
        <v>129</v>
      </c>
      <c r="AH85" s="74" t="s">
        <v>129</v>
      </c>
      <c r="AI85" s="74" t="s">
        <v>129</v>
      </c>
      <c r="AJ85" s="74" t="s">
        <v>129</v>
      </c>
      <c r="AK85" s="74" t="s">
        <v>129</v>
      </c>
      <c r="AL85" s="74" t="s">
        <v>129</v>
      </c>
      <c r="AM85" s="74" t="s">
        <v>129</v>
      </c>
      <c r="AN85" s="74" t="s">
        <v>129</v>
      </c>
      <c r="AO85" s="74" t="s">
        <v>129</v>
      </c>
      <c r="AP85" s="74" t="s">
        <v>129</v>
      </c>
      <c r="AQ85" s="74" t="s">
        <v>129</v>
      </c>
      <c r="AR85" s="74" t="s">
        <v>129</v>
      </c>
      <c r="AS85" s="74" t="s">
        <v>129</v>
      </c>
      <c r="AT85" s="74" t="s">
        <v>129</v>
      </c>
      <c r="AU85" s="74" t="s">
        <v>129</v>
      </c>
      <c r="AV85" s="74" t="s">
        <v>129</v>
      </c>
      <c r="AW85" s="74" t="s">
        <v>129</v>
      </c>
      <c r="AX85" s="74" t="s">
        <v>129</v>
      </c>
      <c r="AY85" s="74" t="s">
        <v>129</v>
      </c>
      <c r="AZ85" s="74" t="s">
        <v>129</v>
      </c>
      <c r="BA85" s="74" t="s">
        <v>129</v>
      </c>
      <c r="BB85" s="74" t="s">
        <v>129</v>
      </c>
      <c r="BC85" s="74" t="s">
        <v>129</v>
      </c>
      <c r="BD85" s="74" t="s">
        <v>176</v>
      </c>
      <c r="BE85" s="74" t="s">
        <v>336</v>
      </c>
      <c r="BF85" s="74" t="s">
        <v>129</v>
      </c>
      <c r="BG85" s="74" t="s">
        <v>700</v>
      </c>
      <c r="BH85" s="74" t="s">
        <v>337</v>
      </c>
      <c r="BI85" s="74" t="s">
        <v>152</v>
      </c>
      <c r="BJ85" s="74" t="s">
        <v>338</v>
      </c>
      <c r="BK85" s="74" t="s">
        <v>129</v>
      </c>
      <c r="BL85" s="74" t="s">
        <v>167</v>
      </c>
      <c r="BM85" s="74" t="s">
        <v>129</v>
      </c>
      <c r="BN85" s="74" t="s">
        <v>339</v>
      </c>
    </row>
    <row r="86" spans="1:66" x14ac:dyDescent="0.3">
      <c r="A86" s="72">
        <v>44257.334004629629</v>
      </c>
      <c r="B86" s="72">
        <v>44257.338564814818</v>
      </c>
      <c r="C86" s="73">
        <v>100</v>
      </c>
      <c r="D86" s="73">
        <v>394</v>
      </c>
      <c r="E86" s="74" t="s">
        <v>128</v>
      </c>
      <c r="F86" s="72">
        <v>44257.338592893517</v>
      </c>
      <c r="G86" s="74" t="s">
        <v>130</v>
      </c>
      <c r="H86" s="74" t="s">
        <v>131</v>
      </c>
      <c r="I86" s="74" t="s">
        <v>132</v>
      </c>
      <c r="J86" s="74" t="s">
        <v>129</v>
      </c>
      <c r="K86" s="74" t="s">
        <v>135</v>
      </c>
      <c r="L86" s="74" t="s">
        <v>136</v>
      </c>
      <c r="M86" s="74" t="s">
        <v>340</v>
      </c>
      <c r="N86" s="74" t="s">
        <v>129</v>
      </c>
      <c r="O86" s="74" t="s">
        <v>129</v>
      </c>
      <c r="P86" s="74" t="s">
        <v>129</v>
      </c>
      <c r="Q86" s="74" t="s">
        <v>129</v>
      </c>
      <c r="R86" s="74" t="s">
        <v>129</v>
      </c>
      <c r="S86" s="74" t="s">
        <v>129</v>
      </c>
      <c r="T86" s="74" t="s">
        <v>129</v>
      </c>
      <c r="U86" s="74" t="s">
        <v>129</v>
      </c>
      <c r="V86" s="74" t="s">
        <v>129</v>
      </c>
      <c r="W86" s="74" t="s">
        <v>129</v>
      </c>
      <c r="X86" s="74" t="s">
        <v>129</v>
      </c>
      <c r="Y86" s="74" t="s">
        <v>129</v>
      </c>
      <c r="Z86" s="74" t="s">
        <v>129</v>
      </c>
      <c r="AA86" s="74" t="s">
        <v>129</v>
      </c>
      <c r="AB86" s="74" t="s">
        <v>129</v>
      </c>
      <c r="AC86" s="74" t="s">
        <v>129</v>
      </c>
      <c r="AD86" s="74" t="s">
        <v>129</v>
      </c>
      <c r="AE86" s="74" t="s">
        <v>129</v>
      </c>
      <c r="AF86" s="74" t="s">
        <v>129</v>
      </c>
      <c r="AG86" s="74" t="s">
        <v>129</v>
      </c>
      <c r="AH86" s="74" t="s">
        <v>129</v>
      </c>
      <c r="AI86" s="74" t="s">
        <v>129</v>
      </c>
      <c r="AJ86" s="74" t="s">
        <v>129</v>
      </c>
      <c r="AK86" s="74" t="s">
        <v>129</v>
      </c>
      <c r="AL86" s="74" t="s">
        <v>129</v>
      </c>
      <c r="AM86" s="74" t="s">
        <v>129</v>
      </c>
      <c r="AN86" s="74" t="s">
        <v>129</v>
      </c>
      <c r="AO86" s="74" t="s">
        <v>129</v>
      </c>
      <c r="AP86" s="74" t="s">
        <v>129</v>
      </c>
      <c r="AQ86" s="74" t="s">
        <v>129</v>
      </c>
      <c r="AR86" s="74" t="s">
        <v>129</v>
      </c>
      <c r="AS86" s="74" t="s">
        <v>129</v>
      </c>
      <c r="AT86" s="74" t="s">
        <v>129</v>
      </c>
      <c r="AU86" s="74" t="s">
        <v>129</v>
      </c>
      <c r="AV86" s="74" t="s">
        <v>129</v>
      </c>
      <c r="AW86" s="74" t="s">
        <v>129</v>
      </c>
      <c r="AX86" s="74" t="s">
        <v>129</v>
      </c>
      <c r="AY86" s="74" t="s">
        <v>129</v>
      </c>
      <c r="AZ86" s="74" t="s">
        <v>129</v>
      </c>
      <c r="BA86" s="74" t="s">
        <v>129</v>
      </c>
      <c r="BB86" s="74" t="s">
        <v>129</v>
      </c>
      <c r="BC86" s="74" t="s">
        <v>129</v>
      </c>
      <c r="BD86" s="74" t="s">
        <v>176</v>
      </c>
      <c r="BE86" s="74" t="s">
        <v>341</v>
      </c>
      <c r="BF86" s="74" t="s">
        <v>129</v>
      </c>
      <c r="BG86" s="74" t="s">
        <v>700</v>
      </c>
      <c r="BH86" s="74" t="s">
        <v>342</v>
      </c>
      <c r="BI86" s="74" t="s">
        <v>133</v>
      </c>
      <c r="BJ86" s="74" t="s">
        <v>129</v>
      </c>
      <c r="BK86" s="74" t="s">
        <v>129</v>
      </c>
      <c r="BL86" s="74" t="s">
        <v>133</v>
      </c>
      <c r="BM86" s="74" t="s">
        <v>129</v>
      </c>
      <c r="BN86" s="74" t="s">
        <v>129</v>
      </c>
    </row>
    <row r="87" spans="1:66" x14ac:dyDescent="0.3">
      <c r="A87" s="72">
        <v>44257.951620370368</v>
      </c>
      <c r="B87" s="72">
        <v>44257.953483796293</v>
      </c>
      <c r="C87" s="73">
        <v>100</v>
      </c>
      <c r="D87" s="73">
        <v>161</v>
      </c>
      <c r="E87" s="74" t="s">
        <v>128</v>
      </c>
      <c r="F87" s="72">
        <v>44257.953499699077</v>
      </c>
      <c r="G87" s="74" t="s">
        <v>130</v>
      </c>
      <c r="H87" s="74" t="s">
        <v>131</v>
      </c>
      <c r="I87" s="74" t="s">
        <v>132</v>
      </c>
      <c r="J87" s="74" t="s">
        <v>129</v>
      </c>
      <c r="K87" s="74" t="s">
        <v>133</v>
      </c>
      <c r="L87" s="74" t="s">
        <v>129</v>
      </c>
      <c r="M87" s="74" t="s">
        <v>129</v>
      </c>
      <c r="N87" s="74" t="s">
        <v>129</v>
      </c>
      <c r="O87" s="74" t="s">
        <v>129</v>
      </c>
      <c r="P87" s="74" t="s">
        <v>129</v>
      </c>
      <c r="Q87" s="74" t="s">
        <v>129</v>
      </c>
      <c r="R87" s="74" t="s">
        <v>129</v>
      </c>
      <c r="S87" s="74" t="s">
        <v>129</v>
      </c>
      <c r="T87" s="74" t="s">
        <v>129</v>
      </c>
      <c r="U87" s="74" t="s">
        <v>129</v>
      </c>
      <c r="V87" s="74" t="s">
        <v>129</v>
      </c>
      <c r="W87" s="74" t="s">
        <v>129</v>
      </c>
      <c r="X87" s="74" t="s">
        <v>129</v>
      </c>
      <c r="Y87" s="74" t="s">
        <v>129</v>
      </c>
      <c r="Z87" s="74" t="s">
        <v>129</v>
      </c>
      <c r="AA87" s="74" t="s">
        <v>129</v>
      </c>
      <c r="AB87" s="74" t="s">
        <v>129</v>
      </c>
      <c r="AC87" s="74" t="s">
        <v>129</v>
      </c>
      <c r="AD87" s="74" t="s">
        <v>129</v>
      </c>
      <c r="AE87" s="74" t="s">
        <v>129</v>
      </c>
      <c r="AF87" s="74" t="s">
        <v>129</v>
      </c>
      <c r="AG87" s="74" t="s">
        <v>129</v>
      </c>
      <c r="AH87" s="74" t="s">
        <v>129</v>
      </c>
      <c r="AI87" s="74" t="s">
        <v>129</v>
      </c>
      <c r="AJ87" s="74" t="s">
        <v>129</v>
      </c>
      <c r="AK87" s="74" t="s">
        <v>129</v>
      </c>
      <c r="AL87" s="74" t="s">
        <v>129</v>
      </c>
      <c r="AM87" s="74" t="s">
        <v>129</v>
      </c>
      <c r="AN87" s="74" t="s">
        <v>129</v>
      </c>
      <c r="AO87" s="74" t="s">
        <v>129</v>
      </c>
      <c r="AP87" s="74" t="s">
        <v>129</v>
      </c>
      <c r="AQ87" s="74" t="s">
        <v>129</v>
      </c>
      <c r="AR87" s="74" t="s">
        <v>129</v>
      </c>
      <c r="AS87" s="74" t="s">
        <v>129</v>
      </c>
      <c r="AT87" s="74" t="s">
        <v>129</v>
      </c>
      <c r="AU87" s="74" t="s">
        <v>129</v>
      </c>
      <c r="AV87" s="74" t="s">
        <v>129</v>
      </c>
      <c r="AW87" s="74" t="s">
        <v>129</v>
      </c>
      <c r="AX87" s="74" t="s">
        <v>129</v>
      </c>
      <c r="AY87" s="74" t="s">
        <v>129</v>
      </c>
      <c r="AZ87" s="74" t="s">
        <v>129</v>
      </c>
      <c r="BA87" s="74" t="s">
        <v>129</v>
      </c>
      <c r="BB87" s="74" t="s">
        <v>129</v>
      </c>
      <c r="BC87" s="74" t="s">
        <v>129</v>
      </c>
      <c r="BD87" s="74" t="s">
        <v>129</v>
      </c>
      <c r="BE87" s="74" t="s">
        <v>129</v>
      </c>
      <c r="BF87" s="74" t="s">
        <v>129</v>
      </c>
      <c r="BG87" s="74" t="s">
        <v>129</v>
      </c>
      <c r="BH87" s="74" t="s">
        <v>129</v>
      </c>
      <c r="BI87" s="74" t="s">
        <v>129</v>
      </c>
      <c r="BJ87" s="74" t="s">
        <v>129</v>
      </c>
      <c r="BK87" s="74" t="s">
        <v>129</v>
      </c>
      <c r="BL87" s="74" t="s">
        <v>129</v>
      </c>
      <c r="BM87" s="74" t="s">
        <v>129</v>
      </c>
      <c r="BN87" s="74" t="s">
        <v>129</v>
      </c>
    </row>
    <row r="88" spans="1:66" x14ac:dyDescent="0.3">
      <c r="A88" s="72">
        <v>44257.992361111108</v>
      </c>
      <c r="B88" s="72">
        <v>44258.00508101852</v>
      </c>
      <c r="C88" s="73">
        <v>100</v>
      </c>
      <c r="D88" s="73">
        <v>1098</v>
      </c>
      <c r="E88" s="74" t="s">
        <v>128</v>
      </c>
      <c r="F88" s="72">
        <v>44258.005089027778</v>
      </c>
      <c r="G88" s="74" t="s">
        <v>130</v>
      </c>
      <c r="H88" s="74" t="s">
        <v>131</v>
      </c>
      <c r="I88" s="74" t="s">
        <v>132</v>
      </c>
      <c r="J88" s="74" t="s">
        <v>129</v>
      </c>
      <c r="K88" s="74" t="s">
        <v>135</v>
      </c>
      <c r="L88" s="74" t="s">
        <v>343</v>
      </c>
      <c r="M88" s="74" t="s">
        <v>129</v>
      </c>
      <c r="N88" s="74" t="s">
        <v>129</v>
      </c>
      <c r="O88" s="74" t="s">
        <v>129</v>
      </c>
      <c r="P88" s="74" t="s">
        <v>129</v>
      </c>
      <c r="Q88" s="74" t="s">
        <v>129</v>
      </c>
      <c r="R88" s="74" t="s">
        <v>142</v>
      </c>
      <c r="S88" s="74" t="s">
        <v>344</v>
      </c>
      <c r="T88" s="74" t="s">
        <v>139</v>
      </c>
      <c r="U88" s="74" t="s">
        <v>345</v>
      </c>
      <c r="V88" s="74" t="s">
        <v>139</v>
      </c>
      <c r="W88" s="74" t="s">
        <v>139</v>
      </c>
      <c r="X88" s="74" t="s">
        <v>139</v>
      </c>
      <c r="Y88" s="74" t="s">
        <v>139</v>
      </c>
      <c r="Z88" s="74" t="s">
        <v>129</v>
      </c>
      <c r="AA88" s="74" t="s">
        <v>129</v>
      </c>
      <c r="AB88" s="74" t="s">
        <v>129</v>
      </c>
      <c r="AC88" s="74" t="s">
        <v>129</v>
      </c>
      <c r="AD88" s="74" t="s">
        <v>129</v>
      </c>
      <c r="AE88" s="74" t="s">
        <v>129</v>
      </c>
      <c r="AF88" s="74" t="s">
        <v>129</v>
      </c>
      <c r="AG88" s="74" t="s">
        <v>129</v>
      </c>
      <c r="AH88" s="74" t="s">
        <v>129</v>
      </c>
      <c r="AI88" s="74" t="s">
        <v>158</v>
      </c>
      <c r="AJ88" s="74" t="s">
        <v>129</v>
      </c>
      <c r="AK88" s="74" t="s">
        <v>129</v>
      </c>
      <c r="AL88" s="74" t="s">
        <v>129</v>
      </c>
      <c r="AM88" s="74" t="s">
        <v>129</v>
      </c>
      <c r="AN88" s="74" t="s">
        <v>129</v>
      </c>
      <c r="AO88" s="74" t="s">
        <v>129</v>
      </c>
      <c r="AP88" s="74" t="s">
        <v>129</v>
      </c>
      <c r="AQ88" s="74" t="s">
        <v>129</v>
      </c>
      <c r="AR88" s="74" t="s">
        <v>158</v>
      </c>
      <c r="AS88" s="74" t="s">
        <v>129</v>
      </c>
      <c r="AT88" s="74" t="s">
        <v>129</v>
      </c>
      <c r="AU88" s="74" t="s">
        <v>129</v>
      </c>
      <c r="AV88" s="74" t="s">
        <v>129</v>
      </c>
      <c r="AW88" s="74" t="s">
        <v>129</v>
      </c>
      <c r="AX88" s="74" t="s">
        <v>129</v>
      </c>
      <c r="AY88" s="74" t="s">
        <v>129</v>
      </c>
      <c r="AZ88" s="74" t="s">
        <v>129</v>
      </c>
      <c r="BA88" s="74" t="s">
        <v>129</v>
      </c>
      <c r="BB88" s="74" t="s">
        <v>129</v>
      </c>
      <c r="BC88" s="74" t="s">
        <v>129</v>
      </c>
      <c r="BD88" s="74" t="s">
        <v>138</v>
      </c>
      <c r="BE88" s="74" t="s">
        <v>129</v>
      </c>
      <c r="BF88" s="74" t="s">
        <v>129</v>
      </c>
      <c r="BG88" s="74" t="s">
        <v>701</v>
      </c>
      <c r="BH88" s="74" t="s">
        <v>346</v>
      </c>
      <c r="BI88" s="74" t="s">
        <v>133</v>
      </c>
      <c r="BJ88" s="74" t="s">
        <v>129</v>
      </c>
      <c r="BK88" s="74" t="s">
        <v>129</v>
      </c>
      <c r="BL88" s="74" t="s">
        <v>133</v>
      </c>
      <c r="BM88" s="74" t="s">
        <v>129</v>
      </c>
      <c r="BN88" s="74" t="s">
        <v>129</v>
      </c>
    </row>
    <row r="89" spans="1:66" x14ac:dyDescent="0.3">
      <c r="A89" s="72">
        <v>44256.306446759256</v>
      </c>
      <c r="B89" s="72">
        <v>44258.021574074075</v>
      </c>
      <c r="C89" s="73">
        <v>100</v>
      </c>
      <c r="D89" s="73">
        <v>148186</v>
      </c>
      <c r="E89" s="74" t="s">
        <v>128</v>
      </c>
      <c r="F89" s="72">
        <v>44258.021581284724</v>
      </c>
      <c r="G89" s="74" t="s">
        <v>130</v>
      </c>
      <c r="H89" s="74" t="s">
        <v>131</v>
      </c>
      <c r="I89" s="74" t="s">
        <v>132</v>
      </c>
      <c r="J89" s="74" t="s">
        <v>129</v>
      </c>
      <c r="K89" s="74" t="s">
        <v>135</v>
      </c>
      <c r="L89" s="74" t="s">
        <v>159</v>
      </c>
      <c r="M89" s="74" t="s">
        <v>129</v>
      </c>
      <c r="N89" s="74" t="s">
        <v>129</v>
      </c>
      <c r="O89" s="74" t="s">
        <v>129</v>
      </c>
      <c r="P89" s="74" t="s">
        <v>129</v>
      </c>
      <c r="Q89" s="74" t="s">
        <v>129</v>
      </c>
      <c r="R89" s="74" t="s">
        <v>129</v>
      </c>
      <c r="S89" s="74" t="s">
        <v>129</v>
      </c>
      <c r="T89" s="74" t="s">
        <v>129</v>
      </c>
      <c r="U89" s="74" t="s">
        <v>129</v>
      </c>
      <c r="V89" s="74" t="s">
        <v>129</v>
      </c>
      <c r="W89" s="74" t="s">
        <v>129</v>
      </c>
      <c r="X89" s="74" t="s">
        <v>129</v>
      </c>
      <c r="Y89" s="74" t="s">
        <v>129</v>
      </c>
      <c r="Z89" s="74" t="s">
        <v>158</v>
      </c>
      <c r="AA89" s="74" t="s">
        <v>129</v>
      </c>
      <c r="AB89" s="74" t="s">
        <v>129</v>
      </c>
      <c r="AC89" s="74" t="s">
        <v>129</v>
      </c>
      <c r="AD89" s="74" t="s">
        <v>129</v>
      </c>
      <c r="AE89" s="74" t="s">
        <v>129</v>
      </c>
      <c r="AF89" s="74" t="s">
        <v>129</v>
      </c>
      <c r="AG89" s="74" t="s">
        <v>129</v>
      </c>
      <c r="AH89" s="74" t="s">
        <v>129</v>
      </c>
      <c r="AI89" s="74" t="s">
        <v>129</v>
      </c>
      <c r="AJ89" s="74" t="s">
        <v>129</v>
      </c>
      <c r="AK89" s="74" t="s">
        <v>129</v>
      </c>
      <c r="AL89" s="74" t="s">
        <v>129</v>
      </c>
      <c r="AM89" s="74" t="s">
        <v>129</v>
      </c>
      <c r="AN89" s="74" t="s">
        <v>129</v>
      </c>
      <c r="AO89" s="74" t="s">
        <v>129</v>
      </c>
      <c r="AP89" s="74" t="s">
        <v>129</v>
      </c>
      <c r="AQ89" s="74" t="s">
        <v>129</v>
      </c>
      <c r="AR89" s="74" t="s">
        <v>129</v>
      </c>
      <c r="AS89" s="74" t="s">
        <v>129</v>
      </c>
      <c r="AT89" s="74" t="s">
        <v>129</v>
      </c>
      <c r="AU89" s="74" t="s">
        <v>129</v>
      </c>
      <c r="AV89" s="74" t="s">
        <v>129</v>
      </c>
      <c r="AW89" s="74" t="s">
        <v>129</v>
      </c>
      <c r="AX89" s="74" t="s">
        <v>129</v>
      </c>
      <c r="AY89" s="74" t="s">
        <v>129</v>
      </c>
      <c r="AZ89" s="74" t="s">
        <v>129</v>
      </c>
      <c r="BA89" s="74" t="s">
        <v>129</v>
      </c>
      <c r="BB89" s="74" t="s">
        <v>129</v>
      </c>
      <c r="BC89" s="74" t="s">
        <v>129</v>
      </c>
      <c r="BD89" s="74" t="s">
        <v>138</v>
      </c>
      <c r="BE89" s="74" t="s">
        <v>129</v>
      </c>
      <c r="BF89" s="74" t="s">
        <v>129</v>
      </c>
      <c r="BG89" s="74" t="s">
        <v>700</v>
      </c>
      <c r="BH89" s="74" t="s">
        <v>347</v>
      </c>
      <c r="BI89" s="74" t="s">
        <v>133</v>
      </c>
      <c r="BJ89" s="74" t="s">
        <v>129</v>
      </c>
      <c r="BK89" s="74" t="s">
        <v>129</v>
      </c>
      <c r="BL89" s="74" t="s">
        <v>133</v>
      </c>
      <c r="BM89" s="74" t="s">
        <v>129</v>
      </c>
      <c r="BN89" s="74" t="s">
        <v>129</v>
      </c>
    </row>
    <row r="90" spans="1:66" x14ac:dyDescent="0.3">
      <c r="A90" s="72">
        <v>44258.022986111115</v>
      </c>
      <c r="B90" s="72">
        <v>44258.024097222224</v>
      </c>
      <c r="C90" s="73">
        <v>100</v>
      </c>
      <c r="D90" s="73">
        <v>95</v>
      </c>
      <c r="E90" s="74" t="s">
        <v>128</v>
      </c>
      <c r="F90" s="72">
        <v>44258.024106041667</v>
      </c>
      <c r="G90" s="74" t="s">
        <v>130</v>
      </c>
      <c r="H90" s="74" t="s">
        <v>131</v>
      </c>
      <c r="I90" s="74" t="s">
        <v>132</v>
      </c>
      <c r="J90" s="74" t="s">
        <v>129</v>
      </c>
      <c r="K90" s="74" t="s">
        <v>135</v>
      </c>
      <c r="L90" s="74" t="s">
        <v>159</v>
      </c>
      <c r="M90" s="74" t="s">
        <v>129</v>
      </c>
      <c r="N90" s="74" t="s">
        <v>129</v>
      </c>
      <c r="O90" s="74" t="s">
        <v>129</v>
      </c>
      <c r="P90" s="74" t="s">
        <v>129</v>
      </c>
      <c r="Q90" s="74" t="s">
        <v>129</v>
      </c>
      <c r="R90" s="74" t="s">
        <v>129</v>
      </c>
      <c r="S90" s="74" t="s">
        <v>129</v>
      </c>
      <c r="T90" s="74" t="s">
        <v>129</v>
      </c>
      <c r="U90" s="74" t="s">
        <v>129</v>
      </c>
      <c r="V90" s="74" t="s">
        <v>129</v>
      </c>
      <c r="W90" s="74" t="s">
        <v>129</v>
      </c>
      <c r="X90" s="74" t="s">
        <v>129</v>
      </c>
      <c r="Y90" s="74" t="s">
        <v>129</v>
      </c>
      <c r="Z90" s="74" t="s">
        <v>158</v>
      </c>
      <c r="AA90" s="74" t="s">
        <v>129</v>
      </c>
      <c r="AB90" s="74" t="s">
        <v>129</v>
      </c>
      <c r="AC90" s="74" t="s">
        <v>129</v>
      </c>
      <c r="AD90" s="74" t="s">
        <v>129</v>
      </c>
      <c r="AE90" s="74" t="s">
        <v>129</v>
      </c>
      <c r="AF90" s="74" t="s">
        <v>129</v>
      </c>
      <c r="AG90" s="74" t="s">
        <v>129</v>
      </c>
      <c r="AH90" s="74" t="s">
        <v>129</v>
      </c>
      <c r="AI90" s="74" t="s">
        <v>129</v>
      </c>
      <c r="AJ90" s="74" t="s">
        <v>129</v>
      </c>
      <c r="AK90" s="74" t="s">
        <v>129</v>
      </c>
      <c r="AL90" s="74" t="s">
        <v>129</v>
      </c>
      <c r="AM90" s="74" t="s">
        <v>129</v>
      </c>
      <c r="AN90" s="74" t="s">
        <v>129</v>
      </c>
      <c r="AO90" s="74" t="s">
        <v>129</v>
      </c>
      <c r="AP90" s="74" t="s">
        <v>129</v>
      </c>
      <c r="AQ90" s="74" t="s">
        <v>129</v>
      </c>
      <c r="AR90" s="74" t="s">
        <v>129</v>
      </c>
      <c r="AS90" s="74" t="s">
        <v>129</v>
      </c>
      <c r="AT90" s="74" t="s">
        <v>129</v>
      </c>
      <c r="AU90" s="74" t="s">
        <v>129</v>
      </c>
      <c r="AV90" s="74" t="s">
        <v>129</v>
      </c>
      <c r="AW90" s="74" t="s">
        <v>129</v>
      </c>
      <c r="AX90" s="74" t="s">
        <v>129</v>
      </c>
      <c r="AY90" s="74" t="s">
        <v>129</v>
      </c>
      <c r="AZ90" s="74" t="s">
        <v>129</v>
      </c>
      <c r="BA90" s="74" t="s">
        <v>129</v>
      </c>
      <c r="BB90" s="74" t="s">
        <v>129</v>
      </c>
      <c r="BC90" s="74" t="s">
        <v>129</v>
      </c>
      <c r="BD90" s="74" t="s">
        <v>138</v>
      </c>
      <c r="BE90" s="74" t="s">
        <v>129</v>
      </c>
      <c r="BF90" s="74" t="s">
        <v>129</v>
      </c>
      <c r="BG90" s="74" t="s">
        <v>702</v>
      </c>
      <c r="BH90" s="74" t="s">
        <v>129</v>
      </c>
      <c r="BI90" s="74" t="s">
        <v>133</v>
      </c>
      <c r="BJ90" s="74" t="s">
        <v>129</v>
      </c>
      <c r="BK90" s="74" t="s">
        <v>129</v>
      </c>
      <c r="BL90" s="74" t="s">
        <v>133</v>
      </c>
      <c r="BM90" s="74" t="s">
        <v>129</v>
      </c>
      <c r="BN90" s="74" t="s">
        <v>129</v>
      </c>
    </row>
    <row r="91" spans="1:66" x14ac:dyDescent="0.3">
      <c r="A91" s="72">
        <v>44251.977638888886</v>
      </c>
      <c r="B91" s="72">
        <v>44258.05773148148</v>
      </c>
      <c r="C91" s="73">
        <v>100</v>
      </c>
      <c r="D91" s="73">
        <v>525320</v>
      </c>
      <c r="E91" s="74" t="s">
        <v>128</v>
      </c>
      <c r="F91" s="72">
        <v>44258.057743043981</v>
      </c>
      <c r="G91" s="74" t="s">
        <v>130</v>
      </c>
      <c r="H91" s="74" t="s">
        <v>131</v>
      </c>
      <c r="I91" s="74" t="s">
        <v>132</v>
      </c>
      <c r="J91" s="74" t="s">
        <v>129</v>
      </c>
      <c r="K91" s="74" t="s">
        <v>135</v>
      </c>
      <c r="L91" s="74" t="s">
        <v>157</v>
      </c>
      <c r="M91" s="74" t="s">
        <v>129</v>
      </c>
      <c r="N91" s="74" t="s">
        <v>142</v>
      </c>
      <c r="O91" s="74" t="s">
        <v>348</v>
      </c>
      <c r="P91" s="74" t="s">
        <v>144</v>
      </c>
      <c r="Q91" s="74" t="s">
        <v>129</v>
      </c>
      <c r="R91" s="74" t="s">
        <v>129</v>
      </c>
      <c r="S91" s="74" t="s">
        <v>129</v>
      </c>
      <c r="T91" s="74" t="s">
        <v>129</v>
      </c>
      <c r="U91" s="74" t="s">
        <v>129</v>
      </c>
      <c r="V91" s="74" t="s">
        <v>129</v>
      </c>
      <c r="W91" s="74" t="s">
        <v>129</v>
      </c>
      <c r="X91" s="74" t="s">
        <v>129</v>
      </c>
      <c r="Y91" s="74" t="s">
        <v>129</v>
      </c>
      <c r="Z91" s="74" t="s">
        <v>129</v>
      </c>
      <c r="AA91" s="74" t="s">
        <v>129</v>
      </c>
      <c r="AB91" s="74" t="s">
        <v>129</v>
      </c>
      <c r="AC91" s="74" t="s">
        <v>129</v>
      </c>
      <c r="AD91" s="74" t="s">
        <v>129</v>
      </c>
      <c r="AE91" s="74" t="s">
        <v>129</v>
      </c>
      <c r="AF91" s="74" t="s">
        <v>129</v>
      </c>
      <c r="AG91" s="74" t="s">
        <v>129</v>
      </c>
      <c r="AH91" s="74" t="s">
        <v>129</v>
      </c>
      <c r="AI91" s="74" t="s">
        <v>129</v>
      </c>
      <c r="AJ91" s="74" t="s">
        <v>129</v>
      </c>
      <c r="AK91" s="74" t="s">
        <v>129</v>
      </c>
      <c r="AL91" s="74" t="s">
        <v>129</v>
      </c>
      <c r="AM91" s="74" t="s">
        <v>129</v>
      </c>
      <c r="AN91" s="74" t="s">
        <v>129</v>
      </c>
      <c r="AO91" s="74" t="s">
        <v>129</v>
      </c>
      <c r="AP91" s="74" t="s">
        <v>129</v>
      </c>
      <c r="AQ91" s="74" t="s">
        <v>129</v>
      </c>
      <c r="AR91" s="74" t="s">
        <v>129</v>
      </c>
      <c r="AS91" s="74" t="s">
        <v>129</v>
      </c>
      <c r="AT91" s="74" t="s">
        <v>129</v>
      </c>
      <c r="AU91" s="74" t="s">
        <v>129</v>
      </c>
      <c r="AV91" s="74" t="s">
        <v>129</v>
      </c>
      <c r="AW91" s="74" t="s">
        <v>129</v>
      </c>
      <c r="AX91" s="74" t="s">
        <v>129</v>
      </c>
      <c r="AY91" s="74" t="s">
        <v>129</v>
      </c>
      <c r="AZ91" s="74" t="s">
        <v>129</v>
      </c>
      <c r="BA91" s="74" t="s">
        <v>129</v>
      </c>
      <c r="BB91" s="74" t="s">
        <v>129</v>
      </c>
      <c r="BC91" s="74" t="s">
        <v>129</v>
      </c>
      <c r="BD91" s="74" t="s">
        <v>176</v>
      </c>
      <c r="BE91" s="74" t="s">
        <v>129</v>
      </c>
      <c r="BF91" s="74" t="s">
        <v>129</v>
      </c>
      <c r="BG91" s="74" t="s">
        <v>701</v>
      </c>
      <c r="BH91" s="74" t="s">
        <v>349</v>
      </c>
      <c r="BI91" s="74" t="s">
        <v>152</v>
      </c>
      <c r="BJ91" s="74" t="s">
        <v>129</v>
      </c>
      <c r="BK91" s="74" t="s">
        <v>129</v>
      </c>
      <c r="BL91" s="74" t="s">
        <v>152</v>
      </c>
      <c r="BM91" s="74" t="s">
        <v>129</v>
      </c>
      <c r="BN91" s="74" t="s">
        <v>129</v>
      </c>
    </row>
    <row r="92" spans="1:66" x14ac:dyDescent="0.3">
      <c r="A92" s="72">
        <v>44258.125381944446</v>
      </c>
      <c r="B92" s="72">
        <v>44258.125983796293</v>
      </c>
      <c r="C92" s="73">
        <v>100</v>
      </c>
      <c r="D92" s="73">
        <v>52</v>
      </c>
      <c r="E92" s="74" t="s">
        <v>128</v>
      </c>
      <c r="F92" s="72">
        <v>44258.125992835645</v>
      </c>
      <c r="G92" s="74" t="s">
        <v>130</v>
      </c>
      <c r="H92" s="74" t="s">
        <v>131</v>
      </c>
      <c r="I92" s="74" t="s">
        <v>358</v>
      </c>
      <c r="J92" s="74" t="s">
        <v>129</v>
      </c>
      <c r="K92" s="74" t="s">
        <v>133</v>
      </c>
      <c r="L92" s="74" t="s">
        <v>129</v>
      </c>
      <c r="M92" s="74" t="s">
        <v>129</v>
      </c>
      <c r="N92" s="74" t="s">
        <v>129</v>
      </c>
      <c r="O92" s="74" t="s">
        <v>129</v>
      </c>
      <c r="P92" s="74" t="s">
        <v>129</v>
      </c>
      <c r="Q92" s="74" t="s">
        <v>129</v>
      </c>
      <c r="R92" s="74" t="s">
        <v>129</v>
      </c>
      <c r="S92" s="74" t="s">
        <v>129</v>
      </c>
      <c r="T92" s="74" t="s">
        <v>129</v>
      </c>
      <c r="U92" s="74" t="s">
        <v>129</v>
      </c>
      <c r="V92" s="74" t="s">
        <v>129</v>
      </c>
      <c r="W92" s="74" t="s">
        <v>129</v>
      </c>
      <c r="X92" s="74" t="s">
        <v>129</v>
      </c>
      <c r="Y92" s="74" t="s">
        <v>129</v>
      </c>
      <c r="Z92" s="74" t="s">
        <v>129</v>
      </c>
      <c r="AA92" s="74" t="s">
        <v>129</v>
      </c>
      <c r="AB92" s="74" t="s">
        <v>129</v>
      </c>
      <c r="AC92" s="74" t="s">
        <v>129</v>
      </c>
      <c r="AD92" s="74" t="s">
        <v>129</v>
      </c>
      <c r="AE92" s="74" t="s">
        <v>129</v>
      </c>
      <c r="AF92" s="74" t="s">
        <v>129</v>
      </c>
      <c r="AG92" s="74" t="s">
        <v>129</v>
      </c>
      <c r="AH92" s="74" t="s">
        <v>129</v>
      </c>
      <c r="AI92" s="74" t="s">
        <v>129</v>
      </c>
      <c r="AJ92" s="74" t="s">
        <v>129</v>
      </c>
      <c r="AK92" s="74" t="s">
        <v>129</v>
      </c>
      <c r="AL92" s="74" t="s">
        <v>129</v>
      </c>
      <c r="AM92" s="74" t="s">
        <v>129</v>
      </c>
      <c r="AN92" s="74" t="s">
        <v>129</v>
      </c>
      <c r="AO92" s="74" t="s">
        <v>129</v>
      </c>
      <c r="AP92" s="74" t="s">
        <v>129</v>
      </c>
      <c r="AQ92" s="74" t="s">
        <v>129</v>
      </c>
      <c r="AR92" s="74" t="s">
        <v>129</v>
      </c>
      <c r="AS92" s="74" t="s">
        <v>129</v>
      </c>
      <c r="AT92" s="74" t="s">
        <v>129</v>
      </c>
      <c r="AU92" s="74" t="s">
        <v>129</v>
      </c>
      <c r="AV92" s="74" t="s">
        <v>129</v>
      </c>
      <c r="AW92" s="74" t="s">
        <v>129</v>
      </c>
      <c r="AX92" s="74" t="s">
        <v>129</v>
      </c>
      <c r="AY92" s="74" t="s">
        <v>129</v>
      </c>
      <c r="AZ92" s="74" t="s">
        <v>129</v>
      </c>
      <c r="BA92" s="74" t="s">
        <v>129</v>
      </c>
      <c r="BB92" s="74" t="s">
        <v>129</v>
      </c>
      <c r="BC92" s="74" t="s">
        <v>129</v>
      </c>
      <c r="BD92" s="74" t="s">
        <v>129</v>
      </c>
      <c r="BE92" s="74" t="s">
        <v>129</v>
      </c>
      <c r="BF92" s="74" t="s">
        <v>129</v>
      </c>
      <c r="BG92" s="74" t="s">
        <v>129</v>
      </c>
      <c r="BH92" s="74" t="s">
        <v>129</v>
      </c>
      <c r="BI92" s="74" t="s">
        <v>129</v>
      </c>
      <c r="BJ92" s="74" t="s">
        <v>129</v>
      </c>
      <c r="BK92" s="74" t="s">
        <v>129</v>
      </c>
      <c r="BL92" s="74" t="s">
        <v>129</v>
      </c>
      <c r="BM92" s="74" t="s">
        <v>129</v>
      </c>
      <c r="BN92" s="74" t="s">
        <v>129</v>
      </c>
    </row>
    <row r="93" spans="1:66" x14ac:dyDescent="0.3">
      <c r="A93" s="72">
        <v>44251.261956018519</v>
      </c>
      <c r="B93" s="72">
        <v>44251.262187499997</v>
      </c>
      <c r="C93" s="73">
        <v>2</v>
      </c>
      <c r="D93" s="73">
        <v>19</v>
      </c>
      <c r="E93" s="74" t="s">
        <v>376</v>
      </c>
      <c r="F93" s="72">
        <v>44258.262210532404</v>
      </c>
      <c r="G93" s="74" t="s">
        <v>130</v>
      </c>
      <c r="H93" s="74" t="s">
        <v>131</v>
      </c>
      <c r="I93" s="74" t="s">
        <v>129</v>
      </c>
      <c r="J93" s="74" t="s">
        <v>129</v>
      </c>
      <c r="K93" s="74" t="s">
        <v>129</v>
      </c>
      <c r="L93" s="74" t="s">
        <v>129</v>
      </c>
      <c r="M93" s="74" t="s">
        <v>129</v>
      </c>
      <c r="N93" s="74" t="s">
        <v>129</v>
      </c>
      <c r="O93" s="74" t="s">
        <v>129</v>
      </c>
      <c r="P93" s="74" t="s">
        <v>129</v>
      </c>
      <c r="Q93" s="74" t="s">
        <v>129</v>
      </c>
      <c r="R93" s="74" t="s">
        <v>129</v>
      </c>
      <c r="S93" s="74" t="s">
        <v>129</v>
      </c>
      <c r="T93" s="74" t="s">
        <v>129</v>
      </c>
      <c r="U93" s="74" t="s">
        <v>129</v>
      </c>
      <c r="V93" s="74" t="s">
        <v>129</v>
      </c>
      <c r="W93" s="74" t="s">
        <v>129</v>
      </c>
      <c r="X93" s="74" t="s">
        <v>129</v>
      </c>
      <c r="Y93" s="74" t="s">
        <v>129</v>
      </c>
      <c r="Z93" s="74" t="s">
        <v>129</v>
      </c>
      <c r="AA93" s="74" t="s">
        <v>129</v>
      </c>
      <c r="AB93" s="74" t="s">
        <v>129</v>
      </c>
      <c r="AC93" s="74" t="s">
        <v>129</v>
      </c>
      <c r="AD93" s="74" t="s">
        <v>129</v>
      </c>
      <c r="AE93" s="74" t="s">
        <v>129</v>
      </c>
      <c r="AF93" s="74" t="s">
        <v>129</v>
      </c>
      <c r="AG93" s="74" t="s">
        <v>129</v>
      </c>
      <c r="AH93" s="74" t="s">
        <v>129</v>
      </c>
      <c r="AI93" s="74" t="s">
        <v>129</v>
      </c>
      <c r="AJ93" s="74" t="s">
        <v>129</v>
      </c>
      <c r="AK93" s="74" t="s">
        <v>129</v>
      </c>
      <c r="AL93" s="74" t="s">
        <v>129</v>
      </c>
      <c r="AM93" s="74" t="s">
        <v>129</v>
      </c>
      <c r="AN93" s="74" t="s">
        <v>129</v>
      </c>
      <c r="AO93" s="74" t="s">
        <v>129</v>
      </c>
      <c r="AP93" s="74" t="s">
        <v>129</v>
      </c>
      <c r="AQ93" s="74" t="s">
        <v>129</v>
      </c>
      <c r="AR93" s="74" t="s">
        <v>129</v>
      </c>
      <c r="AS93" s="74" t="s">
        <v>129</v>
      </c>
      <c r="AT93" s="74" t="s">
        <v>129</v>
      </c>
      <c r="AU93" s="74" t="s">
        <v>129</v>
      </c>
      <c r="AV93" s="74" t="s">
        <v>129</v>
      </c>
      <c r="AW93" s="74" t="s">
        <v>129</v>
      </c>
      <c r="AX93" s="74" t="s">
        <v>129</v>
      </c>
      <c r="AY93" s="74" t="s">
        <v>129</v>
      </c>
      <c r="AZ93" s="74" t="s">
        <v>129</v>
      </c>
      <c r="BA93" s="74" t="s">
        <v>129</v>
      </c>
      <c r="BB93" s="74" t="s">
        <v>129</v>
      </c>
      <c r="BC93" s="74" t="s">
        <v>129</v>
      </c>
      <c r="BD93" s="74" t="s">
        <v>129</v>
      </c>
      <c r="BE93" s="74" t="s">
        <v>129</v>
      </c>
      <c r="BF93" s="74" t="s">
        <v>129</v>
      </c>
      <c r="BG93" s="74" t="s">
        <v>129</v>
      </c>
      <c r="BH93" s="74" t="s">
        <v>129</v>
      </c>
      <c r="BI93" s="74" t="s">
        <v>129</v>
      </c>
      <c r="BJ93" s="74" t="s">
        <v>129</v>
      </c>
      <c r="BK93" s="74" t="s">
        <v>129</v>
      </c>
      <c r="BL93" s="74" t="s">
        <v>129</v>
      </c>
      <c r="BM93" s="74" t="s">
        <v>129</v>
      </c>
      <c r="BN93" s="74" t="s">
        <v>129</v>
      </c>
    </row>
    <row r="94" spans="1:66" x14ac:dyDescent="0.3">
      <c r="A94" s="72">
        <v>44251.261944444443</v>
      </c>
      <c r="B94" s="72">
        <v>44251.262789351851</v>
      </c>
      <c r="C94" s="73">
        <v>2</v>
      </c>
      <c r="D94" s="73">
        <v>73</v>
      </c>
      <c r="E94" s="74" t="s">
        <v>376</v>
      </c>
      <c r="F94" s="72">
        <v>44258.262804421298</v>
      </c>
      <c r="G94" s="74" t="s">
        <v>130</v>
      </c>
      <c r="H94" s="74" t="s">
        <v>131</v>
      </c>
      <c r="I94" s="74" t="s">
        <v>129</v>
      </c>
      <c r="J94" s="74" t="s">
        <v>129</v>
      </c>
      <c r="K94" s="74" t="s">
        <v>129</v>
      </c>
      <c r="L94" s="74" t="s">
        <v>129</v>
      </c>
      <c r="M94" s="74" t="s">
        <v>129</v>
      </c>
      <c r="N94" s="74" t="s">
        <v>129</v>
      </c>
      <c r="O94" s="74" t="s">
        <v>129</v>
      </c>
      <c r="P94" s="74" t="s">
        <v>129</v>
      </c>
      <c r="Q94" s="74" t="s">
        <v>129</v>
      </c>
      <c r="R94" s="74" t="s">
        <v>129</v>
      </c>
      <c r="S94" s="74" t="s">
        <v>129</v>
      </c>
      <c r="T94" s="74" t="s">
        <v>129</v>
      </c>
      <c r="U94" s="74" t="s">
        <v>129</v>
      </c>
      <c r="V94" s="74" t="s">
        <v>129</v>
      </c>
      <c r="W94" s="74" t="s">
        <v>129</v>
      </c>
      <c r="X94" s="74" t="s">
        <v>129</v>
      </c>
      <c r="Y94" s="74" t="s">
        <v>129</v>
      </c>
      <c r="Z94" s="74" t="s">
        <v>129</v>
      </c>
      <c r="AA94" s="74" t="s">
        <v>129</v>
      </c>
      <c r="AB94" s="74" t="s">
        <v>129</v>
      </c>
      <c r="AC94" s="74" t="s">
        <v>129</v>
      </c>
      <c r="AD94" s="74" t="s">
        <v>129</v>
      </c>
      <c r="AE94" s="74" t="s">
        <v>129</v>
      </c>
      <c r="AF94" s="74" t="s">
        <v>129</v>
      </c>
      <c r="AG94" s="74" t="s">
        <v>129</v>
      </c>
      <c r="AH94" s="74" t="s">
        <v>129</v>
      </c>
      <c r="AI94" s="74" t="s">
        <v>129</v>
      </c>
      <c r="AJ94" s="74" t="s">
        <v>129</v>
      </c>
      <c r="AK94" s="74" t="s">
        <v>129</v>
      </c>
      <c r="AL94" s="74" t="s">
        <v>129</v>
      </c>
      <c r="AM94" s="74" t="s">
        <v>129</v>
      </c>
      <c r="AN94" s="74" t="s">
        <v>129</v>
      </c>
      <c r="AO94" s="74" t="s">
        <v>129</v>
      </c>
      <c r="AP94" s="74" t="s">
        <v>129</v>
      </c>
      <c r="AQ94" s="74" t="s">
        <v>129</v>
      </c>
      <c r="AR94" s="74" t="s">
        <v>129</v>
      </c>
      <c r="AS94" s="74" t="s">
        <v>129</v>
      </c>
      <c r="AT94" s="74" t="s">
        <v>129</v>
      </c>
      <c r="AU94" s="74" t="s">
        <v>129</v>
      </c>
      <c r="AV94" s="74" t="s">
        <v>129</v>
      </c>
      <c r="AW94" s="74" t="s">
        <v>129</v>
      </c>
      <c r="AX94" s="74" t="s">
        <v>129</v>
      </c>
      <c r="AY94" s="74" t="s">
        <v>129</v>
      </c>
      <c r="AZ94" s="74" t="s">
        <v>129</v>
      </c>
      <c r="BA94" s="74" t="s">
        <v>129</v>
      </c>
      <c r="BB94" s="74" t="s">
        <v>129</v>
      </c>
      <c r="BC94" s="74" t="s">
        <v>129</v>
      </c>
      <c r="BD94" s="74" t="s">
        <v>129</v>
      </c>
      <c r="BE94" s="74" t="s">
        <v>129</v>
      </c>
      <c r="BF94" s="74" t="s">
        <v>129</v>
      </c>
      <c r="BG94" s="74" t="s">
        <v>129</v>
      </c>
      <c r="BH94" s="74" t="s">
        <v>129</v>
      </c>
      <c r="BI94" s="74" t="s">
        <v>129</v>
      </c>
      <c r="BJ94" s="74" t="s">
        <v>129</v>
      </c>
      <c r="BK94" s="74" t="s">
        <v>129</v>
      </c>
      <c r="BL94" s="74" t="s">
        <v>129</v>
      </c>
      <c r="BM94" s="74" t="s">
        <v>129</v>
      </c>
      <c r="BN94" s="74" t="s">
        <v>129</v>
      </c>
    </row>
    <row r="95" spans="1:66" x14ac:dyDescent="0.3">
      <c r="A95" s="72">
        <v>44251.261111111111</v>
      </c>
      <c r="B95" s="72">
        <v>44251.262824074074</v>
      </c>
      <c r="C95" s="73">
        <v>44</v>
      </c>
      <c r="D95" s="73">
        <v>147</v>
      </c>
      <c r="E95" s="74" t="s">
        <v>376</v>
      </c>
      <c r="F95" s="72">
        <v>44258.262915648149</v>
      </c>
      <c r="G95" s="74" t="s">
        <v>130</v>
      </c>
      <c r="H95" s="74" t="s">
        <v>131</v>
      </c>
      <c r="I95" s="74" t="s">
        <v>170</v>
      </c>
      <c r="J95" s="74" t="s">
        <v>129</v>
      </c>
      <c r="K95" s="74" t="s">
        <v>135</v>
      </c>
      <c r="L95" s="74" t="s">
        <v>377</v>
      </c>
      <c r="M95" s="74" t="s">
        <v>129</v>
      </c>
      <c r="N95" s="74" t="s">
        <v>129</v>
      </c>
      <c r="O95" s="74" t="s">
        <v>129</v>
      </c>
      <c r="P95" s="74" t="s">
        <v>129</v>
      </c>
      <c r="Q95" s="74" t="s">
        <v>129</v>
      </c>
      <c r="R95" s="74" t="s">
        <v>134</v>
      </c>
      <c r="S95" s="74" t="s">
        <v>129</v>
      </c>
      <c r="T95" s="74" t="s">
        <v>129</v>
      </c>
      <c r="U95" s="74" t="s">
        <v>129</v>
      </c>
      <c r="V95" s="74" t="s">
        <v>129</v>
      </c>
      <c r="W95" s="74" t="s">
        <v>129</v>
      </c>
      <c r="X95" s="74" t="s">
        <v>129</v>
      </c>
      <c r="Y95" s="74" t="s">
        <v>129</v>
      </c>
      <c r="Z95" s="74" t="s">
        <v>158</v>
      </c>
      <c r="AA95" s="74" t="s">
        <v>129</v>
      </c>
      <c r="AB95" s="74" t="s">
        <v>129</v>
      </c>
      <c r="AC95" s="74" t="s">
        <v>129</v>
      </c>
      <c r="AD95" s="74" t="s">
        <v>129</v>
      </c>
      <c r="AE95" s="74" t="s">
        <v>158</v>
      </c>
      <c r="AF95" s="74" t="s">
        <v>129</v>
      </c>
      <c r="AG95" s="74" t="s">
        <v>129</v>
      </c>
      <c r="AH95" s="74" t="s">
        <v>129</v>
      </c>
      <c r="AI95" s="74" t="s">
        <v>129</v>
      </c>
      <c r="AJ95" s="74" t="s">
        <v>129</v>
      </c>
      <c r="AK95" s="74" t="s">
        <v>129</v>
      </c>
      <c r="AL95" s="74" t="s">
        <v>129</v>
      </c>
      <c r="AM95" s="74" t="s">
        <v>129</v>
      </c>
      <c r="AN95" s="74" t="s">
        <v>129</v>
      </c>
      <c r="AO95" s="74" t="s">
        <v>129</v>
      </c>
      <c r="AP95" s="74" t="s">
        <v>129</v>
      </c>
      <c r="AQ95" s="74" t="s">
        <v>129</v>
      </c>
      <c r="AR95" s="74" t="s">
        <v>129</v>
      </c>
      <c r="AS95" s="74" t="s">
        <v>129</v>
      </c>
      <c r="AT95" s="74" t="s">
        <v>129</v>
      </c>
      <c r="AU95" s="74" t="s">
        <v>129</v>
      </c>
      <c r="AV95" s="74" t="s">
        <v>129</v>
      </c>
      <c r="AW95" s="74" t="s">
        <v>129</v>
      </c>
      <c r="AX95" s="74" t="s">
        <v>129</v>
      </c>
      <c r="AY95" s="74" t="s">
        <v>129</v>
      </c>
      <c r="AZ95" s="74" t="s">
        <v>129</v>
      </c>
      <c r="BA95" s="74" t="s">
        <v>129</v>
      </c>
      <c r="BB95" s="74" t="s">
        <v>129</v>
      </c>
      <c r="BC95" s="74" t="s">
        <v>129</v>
      </c>
      <c r="BD95" s="74" t="s">
        <v>129</v>
      </c>
      <c r="BE95" s="74" t="s">
        <v>129</v>
      </c>
      <c r="BF95" s="74" t="s">
        <v>129</v>
      </c>
      <c r="BG95" s="74" t="s">
        <v>129</v>
      </c>
      <c r="BH95" s="74" t="s">
        <v>129</v>
      </c>
      <c r="BI95" s="74" t="s">
        <v>129</v>
      </c>
      <c r="BJ95" s="74" t="s">
        <v>129</v>
      </c>
      <c r="BK95" s="74" t="s">
        <v>129</v>
      </c>
      <c r="BL95" s="74" t="s">
        <v>129</v>
      </c>
      <c r="BM95" s="74" t="s">
        <v>129</v>
      </c>
      <c r="BN95" s="74" t="s">
        <v>129</v>
      </c>
    </row>
    <row r="96" spans="1:66" x14ac:dyDescent="0.3">
      <c r="A96" s="72">
        <v>44251.266250000001</v>
      </c>
      <c r="B96" s="72">
        <v>44251.267465277779</v>
      </c>
      <c r="C96" s="73">
        <v>58</v>
      </c>
      <c r="D96" s="73">
        <v>105</v>
      </c>
      <c r="E96" s="74" t="s">
        <v>376</v>
      </c>
      <c r="F96" s="72">
        <v>44258.267478703703</v>
      </c>
      <c r="G96" s="74" t="s">
        <v>130</v>
      </c>
      <c r="H96" s="74" t="s">
        <v>131</v>
      </c>
      <c r="I96" s="74" t="s">
        <v>132</v>
      </c>
      <c r="J96" s="74" t="s">
        <v>129</v>
      </c>
      <c r="K96" s="74" t="s">
        <v>135</v>
      </c>
      <c r="L96" s="74" t="s">
        <v>169</v>
      </c>
      <c r="M96" s="74" t="s">
        <v>129</v>
      </c>
      <c r="N96" s="74" t="s">
        <v>129</v>
      </c>
      <c r="O96" s="74" t="s">
        <v>129</v>
      </c>
      <c r="P96" s="74" t="s">
        <v>129</v>
      </c>
      <c r="Q96" s="74" t="s">
        <v>129</v>
      </c>
      <c r="R96" s="74" t="s">
        <v>129</v>
      </c>
      <c r="S96" s="74" t="s">
        <v>129</v>
      </c>
      <c r="T96" s="74" t="s">
        <v>129</v>
      </c>
      <c r="U96" s="74" t="s">
        <v>129</v>
      </c>
      <c r="V96" s="74" t="s">
        <v>129</v>
      </c>
      <c r="W96" s="74" t="s">
        <v>129</v>
      </c>
      <c r="X96" s="74" t="s">
        <v>129</v>
      </c>
      <c r="Y96" s="74" t="s">
        <v>129</v>
      </c>
      <c r="Z96" s="74" t="s">
        <v>129</v>
      </c>
      <c r="AA96" s="74" t="s">
        <v>129</v>
      </c>
      <c r="AB96" s="74" t="s">
        <v>129</v>
      </c>
      <c r="AC96" s="74" t="s">
        <v>129</v>
      </c>
      <c r="AD96" s="74" t="s">
        <v>129</v>
      </c>
      <c r="AE96" s="74" t="s">
        <v>129</v>
      </c>
      <c r="AF96" s="74" t="s">
        <v>129</v>
      </c>
      <c r="AG96" s="74" t="s">
        <v>129</v>
      </c>
      <c r="AH96" s="74" t="s">
        <v>129</v>
      </c>
      <c r="AI96" s="74" t="s">
        <v>129</v>
      </c>
      <c r="AJ96" s="74" t="s">
        <v>129</v>
      </c>
      <c r="AK96" s="74" t="s">
        <v>129</v>
      </c>
      <c r="AL96" s="74" t="s">
        <v>129</v>
      </c>
      <c r="AM96" s="74" t="s">
        <v>129</v>
      </c>
      <c r="AN96" s="74" t="s">
        <v>129</v>
      </c>
      <c r="AO96" s="74" t="s">
        <v>129</v>
      </c>
      <c r="AP96" s="74" t="s">
        <v>129</v>
      </c>
      <c r="AQ96" s="74" t="s">
        <v>129</v>
      </c>
      <c r="AR96" s="74" t="s">
        <v>129</v>
      </c>
      <c r="AS96" s="74" t="s">
        <v>129</v>
      </c>
      <c r="AT96" s="74" t="s">
        <v>129</v>
      </c>
      <c r="AU96" s="74" t="s">
        <v>129</v>
      </c>
      <c r="AV96" s="74" t="s">
        <v>129</v>
      </c>
      <c r="AW96" s="74" t="s">
        <v>129</v>
      </c>
      <c r="AX96" s="74" t="s">
        <v>129</v>
      </c>
      <c r="AY96" s="74" t="s">
        <v>129</v>
      </c>
      <c r="AZ96" s="74" t="s">
        <v>129</v>
      </c>
      <c r="BA96" s="74" t="s">
        <v>129</v>
      </c>
      <c r="BB96" s="74" t="s">
        <v>129</v>
      </c>
      <c r="BC96" s="74" t="s">
        <v>129</v>
      </c>
      <c r="BD96" s="74" t="s">
        <v>129</v>
      </c>
      <c r="BE96" s="74" t="s">
        <v>129</v>
      </c>
      <c r="BF96" s="74" t="s">
        <v>129</v>
      </c>
      <c r="BG96" s="74" t="s">
        <v>129</v>
      </c>
      <c r="BH96" s="74" t="s">
        <v>129</v>
      </c>
      <c r="BI96" s="74" t="s">
        <v>129</v>
      </c>
      <c r="BJ96" s="74" t="s">
        <v>129</v>
      </c>
      <c r="BK96" s="74" t="s">
        <v>129</v>
      </c>
      <c r="BL96" s="74" t="s">
        <v>129</v>
      </c>
      <c r="BM96" s="74" t="s">
        <v>129</v>
      </c>
      <c r="BN96" s="74" t="s">
        <v>129</v>
      </c>
    </row>
    <row r="97" spans="1:66" x14ac:dyDescent="0.3">
      <c r="A97" s="72">
        <v>44251.264317129629</v>
      </c>
      <c r="B97" s="72">
        <v>44251.26803240741</v>
      </c>
      <c r="C97" s="73">
        <v>2</v>
      </c>
      <c r="D97" s="73">
        <v>321</v>
      </c>
      <c r="E97" s="74" t="s">
        <v>376</v>
      </c>
      <c r="F97" s="72">
        <v>44258.268061631941</v>
      </c>
      <c r="G97" s="74" t="s">
        <v>130</v>
      </c>
      <c r="H97" s="74" t="s">
        <v>131</v>
      </c>
      <c r="I97" s="74" t="s">
        <v>129</v>
      </c>
      <c r="J97" s="74" t="s">
        <v>129</v>
      </c>
      <c r="K97" s="74" t="s">
        <v>129</v>
      </c>
      <c r="L97" s="74" t="s">
        <v>129</v>
      </c>
      <c r="M97" s="74" t="s">
        <v>129</v>
      </c>
      <c r="N97" s="74" t="s">
        <v>129</v>
      </c>
      <c r="O97" s="74" t="s">
        <v>129</v>
      </c>
      <c r="P97" s="74" t="s">
        <v>129</v>
      </c>
      <c r="Q97" s="74" t="s">
        <v>129</v>
      </c>
      <c r="R97" s="74" t="s">
        <v>129</v>
      </c>
      <c r="S97" s="74" t="s">
        <v>129</v>
      </c>
      <c r="T97" s="74" t="s">
        <v>129</v>
      </c>
      <c r="U97" s="74" t="s">
        <v>129</v>
      </c>
      <c r="V97" s="74" t="s">
        <v>129</v>
      </c>
      <c r="W97" s="74" t="s">
        <v>129</v>
      </c>
      <c r="X97" s="74" t="s">
        <v>129</v>
      </c>
      <c r="Y97" s="74" t="s">
        <v>129</v>
      </c>
      <c r="Z97" s="74" t="s">
        <v>129</v>
      </c>
      <c r="AA97" s="74" t="s">
        <v>129</v>
      </c>
      <c r="AB97" s="74" t="s">
        <v>129</v>
      </c>
      <c r="AC97" s="74" t="s">
        <v>129</v>
      </c>
      <c r="AD97" s="74" t="s">
        <v>129</v>
      </c>
      <c r="AE97" s="74" t="s">
        <v>129</v>
      </c>
      <c r="AF97" s="74" t="s">
        <v>129</v>
      </c>
      <c r="AG97" s="74" t="s">
        <v>129</v>
      </c>
      <c r="AH97" s="74" t="s">
        <v>129</v>
      </c>
      <c r="AI97" s="74" t="s">
        <v>129</v>
      </c>
      <c r="AJ97" s="74" t="s">
        <v>129</v>
      </c>
      <c r="AK97" s="74" t="s">
        <v>129</v>
      </c>
      <c r="AL97" s="74" t="s">
        <v>129</v>
      </c>
      <c r="AM97" s="74" t="s">
        <v>129</v>
      </c>
      <c r="AN97" s="74" t="s">
        <v>129</v>
      </c>
      <c r="AO97" s="74" t="s">
        <v>129</v>
      </c>
      <c r="AP97" s="74" t="s">
        <v>129</v>
      </c>
      <c r="AQ97" s="74" t="s">
        <v>129</v>
      </c>
      <c r="AR97" s="74" t="s">
        <v>129</v>
      </c>
      <c r="AS97" s="74" t="s">
        <v>129</v>
      </c>
      <c r="AT97" s="74" t="s">
        <v>129</v>
      </c>
      <c r="AU97" s="74" t="s">
        <v>129</v>
      </c>
      <c r="AV97" s="74" t="s">
        <v>129</v>
      </c>
      <c r="AW97" s="74" t="s">
        <v>129</v>
      </c>
      <c r="AX97" s="74" t="s">
        <v>129</v>
      </c>
      <c r="AY97" s="74" t="s">
        <v>129</v>
      </c>
      <c r="AZ97" s="74" t="s">
        <v>129</v>
      </c>
      <c r="BA97" s="74" t="s">
        <v>129</v>
      </c>
      <c r="BB97" s="74" t="s">
        <v>129</v>
      </c>
      <c r="BC97" s="74" t="s">
        <v>129</v>
      </c>
      <c r="BD97" s="74" t="s">
        <v>129</v>
      </c>
      <c r="BE97" s="74" t="s">
        <v>129</v>
      </c>
      <c r="BF97" s="74" t="s">
        <v>129</v>
      </c>
      <c r="BG97" s="74" t="s">
        <v>129</v>
      </c>
      <c r="BH97" s="74" t="s">
        <v>129</v>
      </c>
      <c r="BI97" s="74" t="s">
        <v>129</v>
      </c>
      <c r="BJ97" s="74" t="s">
        <v>129</v>
      </c>
      <c r="BK97" s="74" t="s">
        <v>129</v>
      </c>
      <c r="BL97" s="74" t="s">
        <v>129</v>
      </c>
      <c r="BM97" s="74" t="s">
        <v>129</v>
      </c>
      <c r="BN97" s="74" t="s">
        <v>129</v>
      </c>
    </row>
    <row r="98" spans="1:66" x14ac:dyDescent="0.3">
      <c r="A98" s="72">
        <v>44251.271296296298</v>
      </c>
      <c r="B98" s="72">
        <v>44251.271516203706</v>
      </c>
      <c r="C98" s="73">
        <v>2</v>
      </c>
      <c r="D98" s="73">
        <v>19</v>
      </c>
      <c r="E98" s="74" t="s">
        <v>376</v>
      </c>
      <c r="F98" s="72">
        <v>44258.271537291665</v>
      </c>
      <c r="G98" s="74" t="s">
        <v>130</v>
      </c>
      <c r="H98" s="74" t="s">
        <v>131</v>
      </c>
      <c r="I98" s="74" t="s">
        <v>129</v>
      </c>
      <c r="J98" s="74" t="s">
        <v>129</v>
      </c>
      <c r="K98" s="74" t="s">
        <v>129</v>
      </c>
      <c r="L98" s="74" t="s">
        <v>129</v>
      </c>
      <c r="M98" s="74" t="s">
        <v>129</v>
      </c>
      <c r="N98" s="74" t="s">
        <v>129</v>
      </c>
      <c r="O98" s="74" t="s">
        <v>129</v>
      </c>
      <c r="P98" s="74" t="s">
        <v>129</v>
      </c>
      <c r="Q98" s="74" t="s">
        <v>129</v>
      </c>
      <c r="R98" s="74" t="s">
        <v>129</v>
      </c>
      <c r="S98" s="74" t="s">
        <v>129</v>
      </c>
      <c r="T98" s="74" t="s">
        <v>129</v>
      </c>
      <c r="U98" s="74" t="s">
        <v>129</v>
      </c>
      <c r="V98" s="74" t="s">
        <v>129</v>
      </c>
      <c r="W98" s="74" t="s">
        <v>129</v>
      </c>
      <c r="X98" s="74" t="s">
        <v>129</v>
      </c>
      <c r="Y98" s="74" t="s">
        <v>129</v>
      </c>
      <c r="Z98" s="74" t="s">
        <v>129</v>
      </c>
      <c r="AA98" s="74" t="s">
        <v>129</v>
      </c>
      <c r="AB98" s="74" t="s">
        <v>129</v>
      </c>
      <c r="AC98" s="74" t="s">
        <v>129</v>
      </c>
      <c r="AD98" s="74" t="s">
        <v>129</v>
      </c>
      <c r="AE98" s="74" t="s">
        <v>129</v>
      </c>
      <c r="AF98" s="74" t="s">
        <v>129</v>
      </c>
      <c r="AG98" s="74" t="s">
        <v>129</v>
      </c>
      <c r="AH98" s="74" t="s">
        <v>129</v>
      </c>
      <c r="AI98" s="74" t="s">
        <v>129</v>
      </c>
      <c r="AJ98" s="74" t="s">
        <v>129</v>
      </c>
      <c r="AK98" s="74" t="s">
        <v>129</v>
      </c>
      <c r="AL98" s="74" t="s">
        <v>129</v>
      </c>
      <c r="AM98" s="74" t="s">
        <v>129</v>
      </c>
      <c r="AN98" s="74" t="s">
        <v>129</v>
      </c>
      <c r="AO98" s="74" t="s">
        <v>129</v>
      </c>
      <c r="AP98" s="74" t="s">
        <v>129</v>
      </c>
      <c r="AQ98" s="74" t="s">
        <v>129</v>
      </c>
      <c r="AR98" s="74" t="s">
        <v>129</v>
      </c>
      <c r="AS98" s="74" t="s">
        <v>129</v>
      </c>
      <c r="AT98" s="74" t="s">
        <v>129</v>
      </c>
      <c r="AU98" s="74" t="s">
        <v>129</v>
      </c>
      <c r="AV98" s="74" t="s">
        <v>129</v>
      </c>
      <c r="AW98" s="74" t="s">
        <v>129</v>
      </c>
      <c r="AX98" s="74" t="s">
        <v>129</v>
      </c>
      <c r="AY98" s="74" t="s">
        <v>129</v>
      </c>
      <c r="AZ98" s="74" t="s">
        <v>129</v>
      </c>
      <c r="BA98" s="74" t="s">
        <v>129</v>
      </c>
      <c r="BB98" s="74" t="s">
        <v>129</v>
      </c>
      <c r="BC98" s="74" t="s">
        <v>129</v>
      </c>
      <c r="BD98" s="74" t="s">
        <v>129</v>
      </c>
      <c r="BE98" s="74" t="s">
        <v>129</v>
      </c>
      <c r="BF98" s="74" t="s">
        <v>129</v>
      </c>
      <c r="BG98" s="74" t="s">
        <v>129</v>
      </c>
      <c r="BH98" s="74" t="s">
        <v>129</v>
      </c>
      <c r="BI98" s="74" t="s">
        <v>129</v>
      </c>
      <c r="BJ98" s="74" t="s">
        <v>129</v>
      </c>
      <c r="BK98" s="74" t="s">
        <v>129</v>
      </c>
      <c r="BL98" s="74" t="s">
        <v>129</v>
      </c>
      <c r="BM98" s="74" t="s">
        <v>129</v>
      </c>
      <c r="BN98" s="74" t="s">
        <v>129</v>
      </c>
    </row>
    <row r="99" spans="1:66" x14ac:dyDescent="0.3">
      <c r="A99" s="72">
        <v>44251.271412037036</v>
      </c>
      <c r="B99" s="72">
        <v>44251.271944444445</v>
      </c>
      <c r="C99" s="73">
        <v>2</v>
      </c>
      <c r="D99" s="73">
        <v>45</v>
      </c>
      <c r="E99" s="74" t="s">
        <v>376</v>
      </c>
      <c r="F99" s="72">
        <v>44258.271949513888</v>
      </c>
      <c r="G99" s="74" t="s">
        <v>130</v>
      </c>
      <c r="H99" s="74" t="s">
        <v>131</v>
      </c>
      <c r="I99" s="74" t="s">
        <v>129</v>
      </c>
      <c r="J99" s="74" t="s">
        <v>129</v>
      </c>
      <c r="K99" s="74" t="s">
        <v>129</v>
      </c>
      <c r="L99" s="74" t="s">
        <v>129</v>
      </c>
      <c r="M99" s="74" t="s">
        <v>129</v>
      </c>
      <c r="N99" s="74" t="s">
        <v>129</v>
      </c>
      <c r="O99" s="74" t="s">
        <v>129</v>
      </c>
      <c r="P99" s="74" t="s">
        <v>129</v>
      </c>
      <c r="Q99" s="74" t="s">
        <v>129</v>
      </c>
      <c r="R99" s="74" t="s">
        <v>129</v>
      </c>
      <c r="S99" s="74" t="s">
        <v>129</v>
      </c>
      <c r="T99" s="74" t="s">
        <v>129</v>
      </c>
      <c r="U99" s="74" t="s">
        <v>129</v>
      </c>
      <c r="V99" s="74" t="s">
        <v>129</v>
      </c>
      <c r="W99" s="74" t="s">
        <v>129</v>
      </c>
      <c r="X99" s="74" t="s">
        <v>129</v>
      </c>
      <c r="Y99" s="74" t="s">
        <v>129</v>
      </c>
      <c r="Z99" s="74" t="s">
        <v>129</v>
      </c>
      <c r="AA99" s="74" t="s">
        <v>129</v>
      </c>
      <c r="AB99" s="74" t="s">
        <v>129</v>
      </c>
      <c r="AC99" s="74" t="s">
        <v>129</v>
      </c>
      <c r="AD99" s="74" t="s">
        <v>129</v>
      </c>
      <c r="AE99" s="74" t="s">
        <v>129</v>
      </c>
      <c r="AF99" s="74" t="s">
        <v>129</v>
      </c>
      <c r="AG99" s="74" t="s">
        <v>129</v>
      </c>
      <c r="AH99" s="74" t="s">
        <v>129</v>
      </c>
      <c r="AI99" s="74" t="s">
        <v>129</v>
      </c>
      <c r="AJ99" s="74" t="s">
        <v>129</v>
      </c>
      <c r="AK99" s="74" t="s">
        <v>129</v>
      </c>
      <c r="AL99" s="74" t="s">
        <v>129</v>
      </c>
      <c r="AM99" s="74" t="s">
        <v>129</v>
      </c>
      <c r="AN99" s="74" t="s">
        <v>129</v>
      </c>
      <c r="AO99" s="74" t="s">
        <v>129</v>
      </c>
      <c r="AP99" s="74" t="s">
        <v>129</v>
      </c>
      <c r="AQ99" s="74" t="s">
        <v>129</v>
      </c>
      <c r="AR99" s="74" t="s">
        <v>129</v>
      </c>
      <c r="AS99" s="74" t="s">
        <v>129</v>
      </c>
      <c r="AT99" s="74" t="s">
        <v>129</v>
      </c>
      <c r="AU99" s="74" t="s">
        <v>129</v>
      </c>
      <c r="AV99" s="74" t="s">
        <v>129</v>
      </c>
      <c r="AW99" s="74" t="s">
        <v>129</v>
      </c>
      <c r="AX99" s="74" t="s">
        <v>129</v>
      </c>
      <c r="AY99" s="74" t="s">
        <v>129</v>
      </c>
      <c r="AZ99" s="74" t="s">
        <v>129</v>
      </c>
      <c r="BA99" s="74" t="s">
        <v>129</v>
      </c>
      <c r="BB99" s="74" t="s">
        <v>129</v>
      </c>
      <c r="BC99" s="74" t="s">
        <v>129</v>
      </c>
      <c r="BD99" s="74" t="s">
        <v>129</v>
      </c>
      <c r="BE99" s="74" t="s">
        <v>129</v>
      </c>
      <c r="BF99" s="74" t="s">
        <v>129</v>
      </c>
      <c r="BG99" s="74" t="s">
        <v>129</v>
      </c>
      <c r="BH99" s="74" t="s">
        <v>129</v>
      </c>
      <c r="BI99" s="74" t="s">
        <v>129</v>
      </c>
      <c r="BJ99" s="74" t="s">
        <v>129</v>
      </c>
      <c r="BK99" s="74" t="s">
        <v>129</v>
      </c>
      <c r="BL99" s="74" t="s">
        <v>129</v>
      </c>
      <c r="BM99" s="74" t="s">
        <v>129</v>
      </c>
      <c r="BN99" s="74" t="s">
        <v>129</v>
      </c>
    </row>
    <row r="100" spans="1:66" x14ac:dyDescent="0.3">
      <c r="A100" s="72">
        <v>44251.275000000001</v>
      </c>
      <c r="B100" s="72">
        <v>44251.275254629632</v>
      </c>
      <c r="C100" s="73">
        <v>2</v>
      </c>
      <c r="D100" s="73">
        <v>22</v>
      </c>
      <c r="E100" s="74" t="s">
        <v>376</v>
      </c>
      <c r="F100" s="72">
        <v>44258.275297824075</v>
      </c>
      <c r="G100" s="74" t="s">
        <v>130</v>
      </c>
      <c r="H100" s="74" t="s">
        <v>131</v>
      </c>
      <c r="I100" s="74" t="s">
        <v>129</v>
      </c>
      <c r="J100" s="74" t="s">
        <v>129</v>
      </c>
      <c r="K100" s="74" t="s">
        <v>129</v>
      </c>
      <c r="L100" s="74" t="s">
        <v>129</v>
      </c>
      <c r="M100" s="74" t="s">
        <v>129</v>
      </c>
      <c r="N100" s="74" t="s">
        <v>129</v>
      </c>
      <c r="O100" s="74" t="s">
        <v>129</v>
      </c>
      <c r="P100" s="74" t="s">
        <v>129</v>
      </c>
      <c r="Q100" s="74" t="s">
        <v>129</v>
      </c>
      <c r="R100" s="74" t="s">
        <v>129</v>
      </c>
      <c r="S100" s="74" t="s">
        <v>129</v>
      </c>
      <c r="T100" s="74" t="s">
        <v>129</v>
      </c>
      <c r="U100" s="74" t="s">
        <v>129</v>
      </c>
      <c r="V100" s="74" t="s">
        <v>129</v>
      </c>
      <c r="W100" s="74" t="s">
        <v>129</v>
      </c>
      <c r="X100" s="74" t="s">
        <v>129</v>
      </c>
      <c r="Y100" s="74" t="s">
        <v>129</v>
      </c>
      <c r="Z100" s="74" t="s">
        <v>129</v>
      </c>
      <c r="AA100" s="74" t="s">
        <v>129</v>
      </c>
      <c r="AB100" s="74" t="s">
        <v>129</v>
      </c>
      <c r="AC100" s="74" t="s">
        <v>129</v>
      </c>
      <c r="AD100" s="74" t="s">
        <v>129</v>
      </c>
      <c r="AE100" s="74" t="s">
        <v>129</v>
      </c>
      <c r="AF100" s="74" t="s">
        <v>129</v>
      </c>
      <c r="AG100" s="74" t="s">
        <v>129</v>
      </c>
      <c r="AH100" s="74" t="s">
        <v>129</v>
      </c>
      <c r="AI100" s="74" t="s">
        <v>129</v>
      </c>
      <c r="AJ100" s="74" t="s">
        <v>129</v>
      </c>
      <c r="AK100" s="74" t="s">
        <v>129</v>
      </c>
      <c r="AL100" s="74" t="s">
        <v>129</v>
      </c>
      <c r="AM100" s="74" t="s">
        <v>129</v>
      </c>
      <c r="AN100" s="74" t="s">
        <v>129</v>
      </c>
      <c r="AO100" s="74" t="s">
        <v>129</v>
      </c>
      <c r="AP100" s="74" t="s">
        <v>129</v>
      </c>
      <c r="AQ100" s="74" t="s">
        <v>129</v>
      </c>
      <c r="AR100" s="74" t="s">
        <v>129</v>
      </c>
      <c r="AS100" s="74" t="s">
        <v>129</v>
      </c>
      <c r="AT100" s="74" t="s">
        <v>129</v>
      </c>
      <c r="AU100" s="74" t="s">
        <v>129</v>
      </c>
      <c r="AV100" s="74" t="s">
        <v>129</v>
      </c>
      <c r="AW100" s="74" t="s">
        <v>129</v>
      </c>
      <c r="AX100" s="74" t="s">
        <v>129</v>
      </c>
      <c r="AY100" s="74" t="s">
        <v>129</v>
      </c>
      <c r="AZ100" s="74" t="s">
        <v>129</v>
      </c>
      <c r="BA100" s="74" t="s">
        <v>129</v>
      </c>
      <c r="BB100" s="74" t="s">
        <v>129</v>
      </c>
      <c r="BC100" s="74" t="s">
        <v>129</v>
      </c>
      <c r="BD100" s="74" t="s">
        <v>129</v>
      </c>
      <c r="BE100" s="74" t="s">
        <v>129</v>
      </c>
      <c r="BF100" s="74" t="s">
        <v>129</v>
      </c>
      <c r="BG100" s="74" t="s">
        <v>129</v>
      </c>
      <c r="BH100" s="74" t="s">
        <v>129</v>
      </c>
      <c r="BI100" s="74" t="s">
        <v>129</v>
      </c>
      <c r="BJ100" s="74" t="s">
        <v>129</v>
      </c>
      <c r="BK100" s="74" t="s">
        <v>129</v>
      </c>
      <c r="BL100" s="74" t="s">
        <v>129</v>
      </c>
      <c r="BM100" s="74" t="s">
        <v>129</v>
      </c>
      <c r="BN100" s="74" t="s">
        <v>129</v>
      </c>
    </row>
    <row r="101" spans="1:66" x14ac:dyDescent="0.3">
      <c r="A101" s="72">
        <v>44251.274710648147</v>
      </c>
      <c r="B101" s="72">
        <v>44251.27789351852</v>
      </c>
      <c r="C101" s="73">
        <v>2</v>
      </c>
      <c r="D101" s="73">
        <v>275</v>
      </c>
      <c r="E101" s="74" t="s">
        <v>376</v>
      </c>
      <c r="F101" s="72">
        <v>44258.277920081018</v>
      </c>
      <c r="G101" s="74" t="s">
        <v>130</v>
      </c>
      <c r="H101" s="74" t="s">
        <v>131</v>
      </c>
      <c r="I101" s="74" t="s">
        <v>129</v>
      </c>
      <c r="J101" s="74" t="s">
        <v>129</v>
      </c>
      <c r="K101" s="74" t="s">
        <v>129</v>
      </c>
      <c r="L101" s="74" t="s">
        <v>129</v>
      </c>
      <c r="M101" s="74" t="s">
        <v>129</v>
      </c>
      <c r="N101" s="74" t="s">
        <v>129</v>
      </c>
      <c r="O101" s="74" t="s">
        <v>129</v>
      </c>
      <c r="P101" s="74" t="s">
        <v>129</v>
      </c>
      <c r="Q101" s="74" t="s">
        <v>129</v>
      </c>
      <c r="R101" s="74" t="s">
        <v>129</v>
      </c>
      <c r="S101" s="74" t="s">
        <v>129</v>
      </c>
      <c r="T101" s="74" t="s">
        <v>129</v>
      </c>
      <c r="U101" s="74" t="s">
        <v>129</v>
      </c>
      <c r="V101" s="74" t="s">
        <v>129</v>
      </c>
      <c r="W101" s="74" t="s">
        <v>129</v>
      </c>
      <c r="X101" s="74" t="s">
        <v>129</v>
      </c>
      <c r="Y101" s="74" t="s">
        <v>129</v>
      </c>
      <c r="Z101" s="74" t="s">
        <v>129</v>
      </c>
      <c r="AA101" s="74" t="s">
        <v>129</v>
      </c>
      <c r="AB101" s="74" t="s">
        <v>129</v>
      </c>
      <c r="AC101" s="74" t="s">
        <v>129</v>
      </c>
      <c r="AD101" s="74" t="s">
        <v>129</v>
      </c>
      <c r="AE101" s="74" t="s">
        <v>129</v>
      </c>
      <c r="AF101" s="74" t="s">
        <v>129</v>
      </c>
      <c r="AG101" s="74" t="s">
        <v>129</v>
      </c>
      <c r="AH101" s="74" t="s">
        <v>129</v>
      </c>
      <c r="AI101" s="74" t="s">
        <v>129</v>
      </c>
      <c r="AJ101" s="74" t="s">
        <v>129</v>
      </c>
      <c r="AK101" s="74" t="s">
        <v>129</v>
      </c>
      <c r="AL101" s="74" t="s">
        <v>129</v>
      </c>
      <c r="AM101" s="74" t="s">
        <v>129</v>
      </c>
      <c r="AN101" s="74" t="s">
        <v>129</v>
      </c>
      <c r="AO101" s="74" t="s">
        <v>129</v>
      </c>
      <c r="AP101" s="74" t="s">
        <v>129</v>
      </c>
      <c r="AQ101" s="74" t="s">
        <v>129</v>
      </c>
      <c r="AR101" s="74" t="s">
        <v>129</v>
      </c>
      <c r="AS101" s="74" t="s">
        <v>129</v>
      </c>
      <c r="AT101" s="74" t="s">
        <v>129</v>
      </c>
      <c r="AU101" s="74" t="s">
        <v>129</v>
      </c>
      <c r="AV101" s="74" t="s">
        <v>129</v>
      </c>
      <c r="AW101" s="74" t="s">
        <v>129</v>
      </c>
      <c r="AX101" s="74" t="s">
        <v>129</v>
      </c>
      <c r="AY101" s="74" t="s">
        <v>129</v>
      </c>
      <c r="AZ101" s="74" t="s">
        <v>129</v>
      </c>
      <c r="BA101" s="74" t="s">
        <v>129</v>
      </c>
      <c r="BB101" s="74" t="s">
        <v>129</v>
      </c>
      <c r="BC101" s="74" t="s">
        <v>129</v>
      </c>
      <c r="BD101" s="74" t="s">
        <v>129</v>
      </c>
      <c r="BE101" s="74" t="s">
        <v>129</v>
      </c>
      <c r="BF101" s="74" t="s">
        <v>129</v>
      </c>
      <c r="BG101" s="74" t="s">
        <v>129</v>
      </c>
      <c r="BH101" s="74" t="s">
        <v>129</v>
      </c>
      <c r="BI101" s="74" t="s">
        <v>129</v>
      </c>
      <c r="BJ101" s="74" t="s">
        <v>129</v>
      </c>
      <c r="BK101" s="74" t="s">
        <v>129</v>
      </c>
      <c r="BL101" s="74" t="s">
        <v>129</v>
      </c>
      <c r="BM101" s="74" t="s">
        <v>129</v>
      </c>
      <c r="BN101" s="74" t="s">
        <v>129</v>
      </c>
    </row>
    <row r="102" spans="1:66" x14ac:dyDescent="0.3">
      <c r="A102" s="72">
        <v>44251.278449074074</v>
      </c>
      <c r="B102" s="72">
        <v>44251.278622685182</v>
      </c>
      <c r="C102" s="73">
        <v>2</v>
      </c>
      <c r="D102" s="73">
        <v>14</v>
      </c>
      <c r="E102" s="74" t="s">
        <v>376</v>
      </c>
      <c r="F102" s="72">
        <v>44258.278634108799</v>
      </c>
      <c r="G102" s="74" t="s">
        <v>130</v>
      </c>
      <c r="H102" s="74" t="s">
        <v>131</v>
      </c>
      <c r="I102" s="74" t="s">
        <v>129</v>
      </c>
      <c r="J102" s="74" t="s">
        <v>129</v>
      </c>
      <c r="K102" s="74" t="s">
        <v>129</v>
      </c>
      <c r="L102" s="74" t="s">
        <v>129</v>
      </c>
      <c r="M102" s="74" t="s">
        <v>129</v>
      </c>
      <c r="N102" s="74" t="s">
        <v>129</v>
      </c>
      <c r="O102" s="74" t="s">
        <v>129</v>
      </c>
      <c r="P102" s="74" t="s">
        <v>129</v>
      </c>
      <c r="Q102" s="74" t="s">
        <v>129</v>
      </c>
      <c r="R102" s="74" t="s">
        <v>129</v>
      </c>
      <c r="S102" s="74" t="s">
        <v>129</v>
      </c>
      <c r="T102" s="74" t="s">
        <v>129</v>
      </c>
      <c r="U102" s="74" t="s">
        <v>129</v>
      </c>
      <c r="V102" s="74" t="s">
        <v>129</v>
      </c>
      <c r="W102" s="74" t="s">
        <v>129</v>
      </c>
      <c r="X102" s="74" t="s">
        <v>129</v>
      </c>
      <c r="Y102" s="74" t="s">
        <v>129</v>
      </c>
      <c r="Z102" s="74" t="s">
        <v>129</v>
      </c>
      <c r="AA102" s="74" t="s">
        <v>129</v>
      </c>
      <c r="AB102" s="74" t="s">
        <v>129</v>
      </c>
      <c r="AC102" s="74" t="s">
        <v>129</v>
      </c>
      <c r="AD102" s="74" t="s">
        <v>129</v>
      </c>
      <c r="AE102" s="74" t="s">
        <v>129</v>
      </c>
      <c r="AF102" s="74" t="s">
        <v>129</v>
      </c>
      <c r="AG102" s="74" t="s">
        <v>129</v>
      </c>
      <c r="AH102" s="74" t="s">
        <v>129</v>
      </c>
      <c r="AI102" s="74" t="s">
        <v>129</v>
      </c>
      <c r="AJ102" s="74" t="s">
        <v>129</v>
      </c>
      <c r="AK102" s="74" t="s">
        <v>129</v>
      </c>
      <c r="AL102" s="74" t="s">
        <v>129</v>
      </c>
      <c r="AM102" s="74" t="s">
        <v>129</v>
      </c>
      <c r="AN102" s="74" t="s">
        <v>129</v>
      </c>
      <c r="AO102" s="74" t="s">
        <v>129</v>
      </c>
      <c r="AP102" s="74" t="s">
        <v>129</v>
      </c>
      <c r="AQ102" s="74" t="s">
        <v>129</v>
      </c>
      <c r="AR102" s="74" t="s">
        <v>129</v>
      </c>
      <c r="AS102" s="74" t="s">
        <v>129</v>
      </c>
      <c r="AT102" s="74" t="s">
        <v>129</v>
      </c>
      <c r="AU102" s="74" t="s">
        <v>129</v>
      </c>
      <c r="AV102" s="74" t="s">
        <v>129</v>
      </c>
      <c r="AW102" s="74" t="s">
        <v>129</v>
      </c>
      <c r="AX102" s="74" t="s">
        <v>129</v>
      </c>
      <c r="AY102" s="74" t="s">
        <v>129</v>
      </c>
      <c r="AZ102" s="74" t="s">
        <v>129</v>
      </c>
      <c r="BA102" s="74" t="s">
        <v>129</v>
      </c>
      <c r="BB102" s="74" t="s">
        <v>129</v>
      </c>
      <c r="BC102" s="74" t="s">
        <v>129</v>
      </c>
      <c r="BD102" s="74" t="s">
        <v>129</v>
      </c>
      <c r="BE102" s="74" t="s">
        <v>129</v>
      </c>
      <c r="BF102" s="74" t="s">
        <v>129</v>
      </c>
      <c r="BG102" s="74" t="s">
        <v>129</v>
      </c>
      <c r="BH102" s="74" t="s">
        <v>129</v>
      </c>
      <c r="BI102" s="74" t="s">
        <v>129</v>
      </c>
      <c r="BJ102" s="74" t="s">
        <v>129</v>
      </c>
      <c r="BK102" s="74" t="s">
        <v>129</v>
      </c>
      <c r="BL102" s="74" t="s">
        <v>129</v>
      </c>
      <c r="BM102" s="74" t="s">
        <v>129</v>
      </c>
      <c r="BN102" s="74" t="s">
        <v>129</v>
      </c>
    </row>
    <row r="103" spans="1:66" x14ac:dyDescent="0.3">
      <c r="A103" s="72">
        <v>44251.278032407405</v>
      </c>
      <c r="B103" s="72">
        <v>44251.278749999998</v>
      </c>
      <c r="C103" s="73">
        <v>2</v>
      </c>
      <c r="D103" s="73">
        <v>61</v>
      </c>
      <c r="E103" s="74" t="s">
        <v>376</v>
      </c>
      <c r="F103" s="72">
        <v>44258.278758749999</v>
      </c>
      <c r="G103" s="74" t="s">
        <v>130</v>
      </c>
      <c r="H103" s="74" t="s">
        <v>131</v>
      </c>
      <c r="I103" s="74" t="s">
        <v>129</v>
      </c>
      <c r="J103" s="74" t="s">
        <v>129</v>
      </c>
      <c r="K103" s="74" t="s">
        <v>129</v>
      </c>
      <c r="L103" s="74" t="s">
        <v>129</v>
      </c>
      <c r="M103" s="74" t="s">
        <v>129</v>
      </c>
      <c r="N103" s="74" t="s">
        <v>129</v>
      </c>
      <c r="O103" s="74" t="s">
        <v>129</v>
      </c>
      <c r="P103" s="74" t="s">
        <v>129</v>
      </c>
      <c r="Q103" s="74" t="s">
        <v>129</v>
      </c>
      <c r="R103" s="74" t="s">
        <v>129</v>
      </c>
      <c r="S103" s="74" t="s">
        <v>129</v>
      </c>
      <c r="T103" s="74" t="s">
        <v>129</v>
      </c>
      <c r="U103" s="74" t="s">
        <v>129</v>
      </c>
      <c r="V103" s="74" t="s">
        <v>129</v>
      </c>
      <c r="W103" s="74" t="s">
        <v>129</v>
      </c>
      <c r="X103" s="74" t="s">
        <v>129</v>
      </c>
      <c r="Y103" s="74" t="s">
        <v>129</v>
      </c>
      <c r="Z103" s="74" t="s">
        <v>129</v>
      </c>
      <c r="AA103" s="74" t="s">
        <v>129</v>
      </c>
      <c r="AB103" s="74" t="s">
        <v>129</v>
      </c>
      <c r="AC103" s="74" t="s">
        <v>129</v>
      </c>
      <c r="AD103" s="74" t="s">
        <v>129</v>
      </c>
      <c r="AE103" s="74" t="s">
        <v>129</v>
      </c>
      <c r="AF103" s="74" t="s">
        <v>129</v>
      </c>
      <c r="AG103" s="74" t="s">
        <v>129</v>
      </c>
      <c r="AH103" s="74" t="s">
        <v>129</v>
      </c>
      <c r="AI103" s="74" t="s">
        <v>129</v>
      </c>
      <c r="AJ103" s="74" t="s">
        <v>129</v>
      </c>
      <c r="AK103" s="74" t="s">
        <v>129</v>
      </c>
      <c r="AL103" s="74" t="s">
        <v>129</v>
      </c>
      <c r="AM103" s="74" t="s">
        <v>129</v>
      </c>
      <c r="AN103" s="74" t="s">
        <v>129</v>
      </c>
      <c r="AO103" s="74" t="s">
        <v>129</v>
      </c>
      <c r="AP103" s="74" t="s">
        <v>129</v>
      </c>
      <c r="AQ103" s="74" t="s">
        <v>129</v>
      </c>
      <c r="AR103" s="74" t="s">
        <v>129</v>
      </c>
      <c r="AS103" s="74" t="s">
        <v>129</v>
      </c>
      <c r="AT103" s="74" t="s">
        <v>129</v>
      </c>
      <c r="AU103" s="74" t="s">
        <v>129</v>
      </c>
      <c r="AV103" s="74" t="s">
        <v>129</v>
      </c>
      <c r="AW103" s="74" t="s">
        <v>129</v>
      </c>
      <c r="AX103" s="74" t="s">
        <v>129</v>
      </c>
      <c r="AY103" s="74" t="s">
        <v>129</v>
      </c>
      <c r="AZ103" s="74" t="s">
        <v>129</v>
      </c>
      <c r="BA103" s="74" t="s">
        <v>129</v>
      </c>
      <c r="BB103" s="74" t="s">
        <v>129</v>
      </c>
      <c r="BC103" s="74" t="s">
        <v>129</v>
      </c>
      <c r="BD103" s="74" t="s">
        <v>129</v>
      </c>
      <c r="BE103" s="74" t="s">
        <v>129</v>
      </c>
      <c r="BF103" s="74" t="s">
        <v>129</v>
      </c>
      <c r="BG103" s="74" t="s">
        <v>129</v>
      </c>
      <c r="BH103" s="74" t="s">
        <v>129</v>
      </c>
      <c r="BI103" s="74" t="s">
        <v>129</v>
      </c>
      <c r="BJ103" s="74" t="s">
        <v>129</v>
      </c>
      <c r="BK103" s="74" t="s">
        <v>129</v>
      </c>
      <c r="BL103" s="74" t="s">
        <v>129</v>
      </c>
      <c r="BM103" s="74" t="s">
        <v>129</v>
      </c>
      <c r="BN103" s="74" t="s">
        <v>129</v>
      </c>
    </row>
    <row r="104" spans="1:66" x14ac:dyDescent="0.3">
      <c r="A104" s="72">
        <v>44251.269097222219</v>
      </c>
      <c r="B104" s="72">
        <v>44251.278796296298</v>
      </c>
      <c r="C104" s="73">
        <v>89</v>
      </c>
      <c r="D104" s="73">
        <v>837</v>
      </c>
      <c r="E104" s="74" t="s">
        <v>376</v>
      </c>
      <c r="F104" s="72">
        <v>44258.278831851851</v>
      </c>
      <c r="G104" s="74" t="s">
        <v>130</v>
      </c>
      <c r="H104" s="74" t="s">
        <v>131</v>
      </c>
      <c r="I104" s="74" t="s">
        <v>132</v>
      </c>
      <c r="J104" s="74" t="s">
        <v>129</v>
      </c>
      <c r="K104" s="74" t="s">
        <v>135</v>
      </c>
      <c r="L104" s="74" t="s">
        <v>171</v>
      </c>
      <c r="M104" s="74" t="s">
        <v>129</v>
      </c>
      <c r="N104" s="74" t="s">
        <v>129</v>
      </c>
      <c r="O104" s="74" t="s">
        <v>129</v>
      </c>
      <c r="P104" s="74" t="s">
        <v>129</v>
      </c>
      <c r="Q104" s="74" t="s">
        <v>129</v>
      </c>
      <c r="R104" s="74" t="s">
        <v>129</v>
      </c>
      <c r="S104" s="74" t="s">
        <v>129</v>
      </c>
      <c r="T104" s="74" t="s">
        <v>129</v>
      </c>
      <c r="U104" s="74" t="s">
        <v>129</v>
      </c>
      <c r="V104" s="74" t="s">
        <v>129</v>
      </c>
      <c r="W104" s="74" t="s">
        <v>129</v>
      </c>
      <c r="X104" s="74" t="s">
        <v>129</v>
      </c>
      <c r="Y104" s="74" t="s">
        <v>129</v>
      </c>
      <c r="Z104" s="74" t="s">
        <v>129</v>
      </c>
      <c r="AA104" s="74" t="s">
        <v>129</v>
      </c>
      <c r="AB104" s="74" t="s">
        <v>129</v>
      </c>
      <c r="AC104" s="74" t="s">
        <v>129</v>
      </c>
      <c r="AD104" s="74" t="s">
        <v>129</v>
      </c>
      <c r="AE104" s="74" t="s">
        <v>129</v>
      </c>
      <c r="AF104" s="74" t="s">
        <v>129</v>
      </c>
      <c r="AG104" s="74" t="s">
        <v>129</v>
      </c>
      <c r="AH104" s="74" t="s">
        <v>129</v>
      </c>
      <c r="AI104" s="74" t="s">
        <v>142</v>
      </c>
      <c r="AJ104" s="74" t="s">
        <v>129</v>
      </c>
      <c r="AK104" s="74" t="s">
        <v>173</v>
      </c>
      <c r="AL104" s="74" t="s">
        <v>129</v>
      </c>
      <c r="AM104" s="74" t="s">
        <v>173</v>
      </c>
      <c r="AN104" s="74" t="s">
        <v>129</v>
      </c>
      <c r="AO104" s="74" t="s">
        <v>129</v>
      </c>
      <c r="AP104" s="74" t="s">
        <v>129</v>
      </c>
      <c r="AQ104" s="74" t="s">
        <v>129</v>
      </c>
      <c r="AR104" s="74" t="s">
        <v>129</v>
      </c>
      <c r="AS104" s="74" t="s">
        <v>129</v>
      </c>
      <c r="AT104" s="74" t="s">
        <v>129</v>
      </c>
      <c r="AU104" s="74" t="s">
        <v>129</v>
      </c>
      <c r="AV104" s="74" t="s">
        <v>129</v>
      </c>
      <c r="AW104" s="74" t="s">
        <v>129</v>
      </c>
      <c r="AX104" s="74" t="s">
        <v>129</v>
      </c>
      <c r="AY104" s="74" t="s">
        <v>129</v>
      </c>
      <c r="AZ104" s="74" t="s">
        <v>129</v>
      </c>
      <c r="BA104" s="74" t="s">
        <v>129</v>
      </c>
      <c r="BB104" s="74" t="s">
        <v>129</v>
      </c>
      <c r="BC104" s="74" t="s">
        <v>129</v>
      </c>
      <c r="BD104" s="74" t="s">
        <v>138</v>
      </c>
      <c r="BE104" s="74" t="s">
        <v>129</v>
      </c>
      <c r="BF104" s="74" t="s">
        <v>129</v>
      </c>
      <c r="BG104" s="74" t="s">
        <v>700</v>
      </c>
      <c r="BH104" s="74" t="s">
        <v>129</v>
      </c>
      <c r="BI104" s="74" t="s">
        <v>129</v>
      </c>
      <c r="BJ104" s="74" t="s">
        <v>129</v>
      </c>
      <c r="BK104" s="74" t="s">
        <v>129</v>
      </c>
      <c r="BL104" s="74" t="s">
        <v>129</v>
      </c>
      <c r="BM104" s="74" t="s">
        <v>129</v>
      </c>
      <c r="BN104" s="74" t="s">
        <v>129</v>
      </c>
    </row>
    <row r="105" spans="1:66" x14ac:dyDescent="0.3">
      <c r="A105" s="72">
        <v>44251.279756944445</v>
      </c>
      <c r="B105" s="72">
        <v>44251.280023148145</v>
      </c>
      <c r="C105" s="73">
        <v>2</v>
      </c>
      <c r="D105" s="73">
        <v>23</v>
      </c>
      <c r="E105" s="74" t="s">
        <v>376</v>
      </c>
      <c r="F105" s="72">
        <v>44258.280044988423</v>
      </c>
      <c r="G105" s="74" t="s">
        <v>130</v>
      </c>
      <c r="H105" s="74" t="s">
        <v>131</v>
      </c>
      <c r="I105" s="74" t="s">
        <v>129</v>
      </c>
      <c r="J105" s="74" t="s">
        <v>129</v>
      </c>
      <c r="K105" s="74" t="s">
        <v>129</v>
      </c>
      <c r="L105" s="74" t="s">
        <v>129</v>
      </c>
      <c r="M105" s="74" t="s">
        <v>129</v>
      </c>
      <c r="N105" s="74" t="s">
        <v>129</v>
      </c>
      <c r="O105" s="74" t="s">
        <v>129</v>
      </c>
      <c r="P105" s="74" t="s">
        <v>129</v>
      </c>
      <c r="Q105" s="74" t="s">
        <v>129</v>
      </c>
      <c r="R105" s="74" t="s">
        <v>129</v>
      </c>
      <c r="S105" s="74" t="s">
        <v>129</v>
      </c>
      <c r="T105" s="74" t="s">
        <v>129</v>
      </c>
      <c r="U105" s="74" t="s">
        <v>129</v>
      </c>
      <c r="V105" s="74" t="s">
        <v>129</v>
      </c>
      <c r="W105" s="74" t="s">
        <v>129</v>
      </c>
      <c r="X105" s="74" t="s">
        <v>129</v>
      </c>
      <c r="Y105" s="74" t="s">
        <v>129</v>
      </c>
      <c r="Z105" s="74" t="s">
        <v>129</v>
      </c>
      <c r="AA105" s="74" t="s">
        <v>129</v>
      </c>
      <c r="AB105" s="74" t="s">
        <v>129</v>
      </c>
      <c r="AC105" s="74" t="s">
        <v>129</v>
      </c>
      <c r="AD105" s="74" t="s">
        <v>129</v>
      </c>
      <c r="AE105" s="74" t="s">
        <v>129</v>
      </c>
      <c r="AF105" s="74" t="s">
        <v>129</v>
      </c>
      <c r="AG105" s="74" t="s">
        <v>129</v>
      </c>
      <c r="AH105" s="74" t="s">
        <v>129</v>
      </c>
      <c r="AI105" s="74" t="s">
        <v>129</v>
      </c>
      <c r="AJ105" s="74" t="s">
        <v>129</v>
      </c>
      <c r="AK105" s="74" t="s">
        <v>129</v>
      </c>
      <c r="AL105" s="74" t="s">
        <v>129</v>
      </c>
      <c r="AM105" s="74" t="s">
        <v>129</v>
      </c>
      <c r="AN105" s="74" t="s">
        <v>129</v>
      </c>
      <c r="AO105" s="74" t="s">
        <v>129</v>
      </c>
      <c r="AP105" s="74" t="s">
        <v>129</v>
      </c>
      <c r="AQ105" s="74" t="s">
        <v>129</v>
      </c>
      <c r="AR105" s="74" t="s">
        <v>129</v>
      </c>
      <c r="AS105" s="74" t="s">
        <v>129</v>
      </c>
      <c r="AT105" s="74" t="s">
        <v>129</v>
      </c>
      <c r="AU105" s="74" t="s">
        <v>129</v>
      </c>
      <c r="AV105" s="74" t="s">
        <v>129</v>
      </c>
      <c r="AW105" s="74" t="s">
        <v>129</v>
      </c>
      <c r="AX105" s="74" t="s">
        <v>129</v>
      </c>
      <c r="AY105" s="74" t="s">
        <v>129</v>
      </c>
      <c r="AZ105" s="74" t="s">
        <v>129</v>
      </c>
      <c r="BA105" s="74" t="s">
        <v>129</v>
      </c>
      <c r="BB105" s="74" t="s">
        <v>129</v>
      </c>
      <c r="BC105" s="74" t="s">
        <v>129</v>
      </c>
      <c r="BD105" s="74" t="s">
        <v>129</v>
      </c>
      <c r="BE105" s="74" t="s">
        <v>129</v>
      </c>
      <c r="BF105" s="74" t="s">
        <v>129</v>
      </c>
      <c r="BG105" s="74" t="s">
        <v>129</v>
      </c>
      <c r="BH105" s="74" t="s">
        <v>129</v>
      </c>
      <c r="BI105" s="74" t="s">
        <v>129</v>
      </c>
      <c r="BJ105" s="74" t="s">
        <v>129</v>
      </c>
      <c r="BK105" s="74" t="s">
        <v>129</v>
      </c>
      <c r="BL105" s="74" t="s">
        <v>129</v>
      </c>
      <c r="BM105" s="74" t="s">
        <v>129</v>
      </c>
      <c r="BN105" s="74" t="s">
        <v>129</v>
      </c>
    </row>
    <row r="106" spans="1:66" x14ac:dyDescent="0.3">
      <c r="A106" s="72">
        <v>44251.272233796299</v>
      </c>
      <c r="B106" s="72">
        <v>44251.291759259257</v>
      </c>
      <c r="C106" s="73">
        <v>2</v>
      </c>
      <c r="D106" s="73">
        <v>1687</v>
      </c>
      <c r="E106" s="74" t="s">
        <v>376</v>
      </c>
      <c r="F106" s="72">
        <v>44258.291796087964</v>
      </c>
      <c r="G106" s="74" t="s">
        <v>130</v>
      </c>
      <c r="H106" s="74" t="s">
        <v>131</v>
      </c>
      <c r="I106" s="74" t="s">
        <v>129</v>
      </c>
      <c r="J106" s="74" t="s">
        <v>129</v>
      </c>
      <c r="K106" s="74" t="s">
        <v>129</v>
      </c>
      <c r="L106" s="74" t="s">
        <v>129</v>
      </c>
      <c r="M106" s="74" t="s">
        <v>129</v>
      </c>
      <c r="N106" s="74" t="s">
        <v>129</v>
      </c>
      <c r="O106" s="74" t="s">
        <v>129</v>
      </c>
      <c r="P106" s="74" t="s">
        <v>129</v>
      </c>
      <c r="Q106" s="74" t="s">
        <v>129</v>
      </c>
      <c r="R106" s="74" t="s">
        <v>129</v>
      </c>
      <c r="S106" s="74" t="s">
        <v>129</v>
      </c>
      <c r="T106" s="74" t="s">
        <v>129</v>
      </c>
      <c r="U106" s="74" t="s">
        <v>129</v>
      </c>
      <c r="V106" s="74" t="s">
        <v>129</v>
      </c>
      <c r="W106" s="74" t="s">
        <v>129</v>
      </c>
      <c r="X106" s="74" t="s">
        <v>129</v>
      </c>
      <c r="Y106" s="74" t="s">
        <v>129</v>
      </c>
      <c r="Z106" s="74" t="s">
        <v>129</v>
      </c>
      <c r="AA106" s="74" t="s">
        <v>129</v>
      </c>
      <c r="AB106" s="74" t="s">
        <v>129</v>
      </c>
      <c r="AC106" s="74" t="s">
        <v>129</v>
      </c>
      <c r="AD106" s="74" t="s">
        <v>129</v>
      </c>
      <c r="AE106" s="74" t="s">
        <v>129</v>
      </c>
      <c r="AF106" s="74" t="s">
        <v>129</v>
      </c>
      <c r="AG106" s="74" t="s">
        <v>129</v>
      </c>
      <c r="AH106" s="74" t="s">
        <v>129</v>
      </c>
      <c r="AI106" s="74" t="s">
        <v>129</v>
      </c>
      <c r="AJ106" s="74" t="s">
        <v>129</v>
      </c>
      <c r="AK106" s="74" t="s">
        <v>129</v>
      </c>
      <c r="AL106" s="74" t="s">
        <v>129</v>
      </c>
      <c r="AM106" s="74" t="s">
        <v>129</v>
      </c>
      <c r="AN106" s="74" t="s">
        <v>129</v>
      </c>
      <c r="AO106" s="74" t="s">
        <v>129</v>
      </c>
      <c r="AP106" s="74" t="s">
        <v>129</v>
      </c>
      <c r="AQ106" s="74" t="s">
        <v>129</v>
      </c>
      <c r="AR106" s="74" t="s">
        <v>129</v>
      </c>
      <c r="AS106" s="74" t="s">
        <v>129</v>
      </c>
      <c r="AT106" s="74" t="s">
        <v>129</v>
      </c>
      <c r="AU106" s="74" t="s">
        <v>129</v>
      </c>
      <c r="AV106" s="74" t="s">
        <v>129</v>
      </c>
      <c r="AW106" s="74" t="s">
        <v>129</v>
      </c>
      <c r="AX106" s="74" t="s">
        <v>129</v>
      </c>
      <c r="AY106" s="74" t="s">
        <v>129</v>
      </c>
      <c r="AZ106" s="74" t="s">
        <v>129</v>
      </c>
      <c r="BA106" s="74" t="s">
        <v>129</v>
      </c>
      <c r="BB106" s="74" t="s">
        <v>129</v>
      </c>
      <c r="BC106" s="74" t="s">
        <v>129</v>
      </c>
      <c r="BD106" s="74" t="s">
        <v>129</v>
      </c>
      <c r="BE106" s="74" t="s">
        <v>129</v>
      </c>
      <c r="BF106" s="74" t="s">
        <v>129</v>
      </c>
      <c r="BG106" s="74" t="s">
        <v>129</v>
      </c>
      <c r="BH106" s="74" t="s">
        <v>129</v>
      </c>
      <c r="BI106" s="74" t="s">
        <v>129</v>
      </c>
      <c r="BJ106" s="74" t="s">
        <v>129</v>
      </c>
      <c r="BK106" s="74" t="s">
        <v>129</v>
      </c>
      <c r="BL106" s="74" t="s">
        <v>129</v>
      </c>
      <c r="BM106" s="74" t="s">
        <v>129</v>
      </c>
      <c r="BN106" s="74" t="s">
        <v>129</v>
      </c>
    </row>
    <row r="107" spans="1:66" x14ac:dyDescent="0.3">
      <c r="A107" s="72">
        <v>44251.298356481479</v>
      </c>
      <c r="B107" s="72">
        <v>44251.298668981479</v>
      </c>
      <c r="C107" s="73">
        <v>0</v>
      </c>
      <c r="D107" s="73">
        <v>27</v>
      </c>
      <c r="E107" s="74" t="s">
        <v>376</v>
      </c>
      <c r="F107" s="72">
        <v>44258.298693819444</v>
      </c>
      <c r="G107" s="74" t="s">
        <v>130</v>
      </c>
      <c r="H107" s="74" t="s">
        <v>131</v>
      </c>
      <c r="I107" s="74" t="s">
        <v>129</v>
      </c>
      <c r="J107" s="74" t="s">
        <v>129</v>
      </c>
      <c r="K107" s="74" t="s">
        <v>129</v>
      </c>
      <c r="L107" s="74" t="s">
        <v>129</v>
      </c>
      <c r="M107" s="74" t="s">
        <v>129</v>
      </c>
      <c r="N107" s="74" t="s">
        <v>129</v>
      </c>
      <c r="O107" s="74" t="s">
        <v>129</v>
      </c>
      <c r="P107" s="74" t="s">
        <v>129</v>
      </c>
      <c r="Q107" s="74" t="s">
        <v>129</v>
      </c>
      <c r="R107" s="74" t="s">
        <v>129</v>
      </c>
      <c r="S107" s="74" t="s">
        <v>129</v>
      </c>
      <c r="T107" s="74" t="s">
        <v>129</v>
      </c>
      <c r="U107" s="74" t="s">
        <v>129</v>
      </c>
      <c r="V107" s="74" t="s">
        <v>129</v>
      </c>
      <c r="W107" s="74" t="s">
        <v>129</v>
      </c>
      <c r="X107" s="74" t="s">
        <v>129</v>
      </c>
      <c r="Y107" s="74" t="s">
        <v>129</v>
      </c>
      <c r="Z107" s="74" t="s">
        <v>129</v>
      </c>
      <c r="AA107" s="74" t="s">
        <v>129</v>
      </c>
      <c r="AB107" s="74" t="s">
        <v>129</v>
      </c>
      <c r="AC107" s="74" t="s">
        <v>129</v>
      </c>
      <c r="AD107" s="74" t="s">
        <v>129</v>
      </c>
      <c r="AE107" s="74" t="s">
        <v>129</v>
      </c>
      <c r="AF107" s="74" t="s">
        <v>129</v>
      </c>
      <c r="AG107" s="74" t="s">
        <v>129</v>
      </c>
      <c r="AH107" s="74" t="s">
        <v>129</v>
      </c>
      <c r="AI107" s="74" t="s">
        <v>129</v>
      </c>
      <c r="AJ107" s="74" t="s">
        <v>129</v>
      </c>
      <c r="AK107" s="74" t="s">
        <v>129</v>
      </c>
      <c r="AL107" s="74" t="s">
        <v>129</v>
      </c>
      <c r="AM107" s="74" t="s">
        <v>129</v>
      </c>
      <c r="AN107" s="74" t="s">
        <v>129</v>
      </c>
      <c r="AO107" s="74" t="s">
        <v>129</v>
      </c>
      <c r="AP107" s="74" t="s">
        <v>129</v>
      </c>
      <c r="AQ107" s="74" t="s">
        <v>129</v>
      </c>
      <c r="AR107" s="74" t="s">
        <v>129</v>
      </c>
      <c r="AS107" s="74" t="s">
        <v>129</v>
      </c>
      <c r="AT107" s="74" t="s">
        <v>129</v>
      </c>
      <c r="AU107" s="74" t="s">
        <v>129</v>
      </c>
      <c r="AV107" s="74" t="s">
        <v>129</v>
      </c>
      <c r="AW107" s="74" t="s">
        <v>129</v>
      </c>
      <c r="AX107" s="74" t="s">
        <v>129</v>
      </c>
      <c r="AY107" s="74" t="s">
        <v>129</v>
      </c>
      <c r="AZ107" s="74" t="s">
        <v>129</v>
      </c>
      <c r="BA107" s="74" t="s">
        <v>129</v>
      </c>
      <c r="BB107" s="74" t="s">
        <v>129</v>
      </c>
      <c r="BC107" s="74" t="s">
        <v>129</v>
      </c>
      <c r="BD107" s="74" t="s">
        <v>129</v>
      </c>
      <c r="BE107" s="74" t="s">
        <v>129</v>
      </c>
      <c r="BF107" s="74" t="s">
        <v>129</v>
      </c>
      <c r="BG107" s="74" t="s">
        <v>129</v>
      </c>
      <c r="BH107" s="74" t="s">
        <v>129</v>
      </c>
      <c r="BI107" s="74" t="s">
        <v>129</v>
      </c>
      <c r="BJ107" s="74" t="s">
        <v>129</v>
      </c>
      <c r="BK107" s="74" t="s">
        <v>129</v>
      </c>
      <c r="BL107" s="74" t="s">
        <v>129</v>
      </c>
      <c r="BM107" s="74" t="s">
        <v>129</v>
      </c>
      <c r="BN107" s="74" t="s">
        <v>129</v>
      </c>
    </row>
    <row r="108" spans="1:66" x14ac:dyDescent="0.3">
      <c r="A108" s="72">
        <v>44251.300208333334</v>
      </c>
      <c r="B108" s="72">
        <v>44251.300416666665</v>
      </c>
      <c r="C108" s="73">
        <v>2</v>
      </c>
      <c r="D108" s="73">
        <v>17</v>
      </c>
      <c r="E108" s="74" t="s">
        <v>376</v>
      </c>
      <c r="F108" s="72">
        <v>44258.300422002314</v>
      </c>
      <c r="G108" s="74" t="s">
        <v>130</v>
      </c>
      <c r="H108" s="74" t="s">
        <v>131</v>
      </c>
      <c r="I108" s="74" t="s">
        <v>129</v>
      </c>
      <c r="J108" s="74" t="s">
        <v>129</v>
      </c>
      <c r="K108" s="74" t="s">
        <v>129</v>
      </c>
      <c r="L108" s="74" t="s">
        <v>129</v>
      </c>
      <c r="M108" s="74" t="s">
        <v>129</v>
      </c>
      <c r="N108" s="74" t="s">
        <v>129</v>
      </c>
      <c r="O108" s="74" t="s">
        <v>129</v>
      </c>
      <c r="P108" s="74" t="s">
        <v>129</v>
      </c>
      <c r="Q108" s="74" t="s">
        <v>129</v>
      </c>
      <c r="R108" s="74" t="s">
        <v>129</v>
      </c>
      <c r="S108" s="74" t="s">
        <v>129</v>
      </c>
      <c r="T108" s="74" t="s">
        <v>129</v>
      </c>
      <c r="U108" s="74" t="s">
        <v>129</v>
      </c>
      <c r="V108" s="74" t="s">
        <v>129</v>
      </c>
      <c r="W108" s="74" t="s">
        <v>129</v>
      </c>
      <c r="X108" s="74" t="s">
        <v>129</v>
      </c>
      <c r="Y108" s="74" t="s">
        <v>129</v>
      </c>
      <c r="Z108" s="74" t="s">
        <v>129</v>
      </c>
      <c r="AA108" s="74" t="s">
        <v>129</v>
      </c>
      <c r="AB108" s="74" t="s">
        <v>129</v>
      </c>
      <c r="AC108" s="74" t="s">
        <v>129</v>
      </c>
      <c r="AD108" s="74" t="s">
        <v>129</v>
      </c>
      <c r="AE108" s="74" t="s">
        <v>129</v>
      </c>
      <c r="AF108" s="74" t="s">
        <v>129</v>
      </c>
      <c r="AG108" s="74" t="s">
        <v>129</v>
      </c>
      <c r="AH108" s="74" t="s">
        <v>129</v>
      </c>
      <c r="AI108" s="74" t="s">
        <v>129</v>
      </c>
      <c r="AJ108" s="74" t="s">
        <v>129</v>
      </c>
      <c r="AK108" s="74" t="s">
        <v>129</v>
      </c>
      <c r="AL108" s="74" t="s">
        <v>129</v>
      </c>
      <c r="AM108" s="74" t="s">
        <v>129</v>
      </c>
      <c r="AN108" s="74" t="s">
        <v>129</v>
      </c>
      <c r="AO108" s="74" t="s">
        <v>129</v>
      </c>
      <c r="AP108" s="74" t="s">
        <v>129</v>
      </c>
      <c r="AQ108" s="74" t="s">
        <v>129</v>
      </c>
      <c r="AR108" s="74" t="s">
        <v>129</v>
      </c>
      <c r="AS108" s="74" t="s">
        <v>129</v>
      </c>
      <c r="AT108" s="74" t="s">
        <v>129</v>
      </c>
      <c r="AU108" s="74" t="s">
        <v>129</v>
      </c>
      <c r="AV108" s="74" t="s">
        <v>129</v>
      </c>
      <c r="AW108" s="74" t="s">
        <v>129</v>
      </c>
      <c r="AX108" s="74" t="s">
        <v>129</v>
      </c>
      <c r="AY108" s="74" t="s">
        <v>129</v>
      </c>
      <c r="AZ108" s="74" t="s">
        <v>129</v>
      </c>
      <c r="BA108" s="74" t="s">
        <v>129</v>
      </c>
      <c r="BB108" s="74" t="s">
        <v>129</v>
      </c>
      <c r="BC108" s="74" t="s">
        <v>129</v>
      </c>
      <c r="BD108" s="74" t="s">
        <v>129</v>
      </c>
      <c r="BE108" s="74" t="s">
        <v>129</v>
      </c>
      <c r="BF108" s="74" t="s">
        <v>129</v>
      </c>
      <c r="BG108" s="74" t="s">
        <v>129</v>
      </c>
      <c r="BH108" s="74" t="s">
        <v>129</v>
      </c>
      <c r="BI108" s="74" t="s">
        <v>129</v>
      </c>
      <c r="BJ108" s="74" t="s">
        <v>129</v>
      </c>
      <c r="BK108" s="74" t="s">
        <v>129</v>
      </c>
      <c r="BL108" s="74" t="s">
        <v>129</v>
      </c>
      <c r="BM108" s="74" t="s">
        <v>129</v>
      </c>
      <c r="BN108" s="74" t="s">
        <v>129</v>
      </c>
    </row>
    <row r="109" spans="1:66" x14ac:dyDescent="0.3">
      <c r="A109" s="72">
        <v>44251.271597222221</v>
      </c>
      <c r="B109" s="72">
        <v>44251.319722222222</v>
      </c>
      <c r="C109" s="73">
        <v>2</v>
      </c>
      <c r="D109" s="73">
        <v>4158</v>
      </c>
      <c r="E109" s="74" t="s">
        <v>376</v>
      </c>
      <c r="F109" s="72">
        <v>44258.319755173608</v>
      </c>
      <c r="G109" s="74" t="s">
        <v>130</v>
      </c>
      <c r="H109" s="74" t="s">
        <v>131</v>
      </c>
      <c r="I109" s="74" t="s">
        <v>129</v>
      </c>
      <c r="J109" s="74" t="s">
        <v>129</v>
      </c>
      <c r="K109" s="74" t="s">
        <v>129</v>
      </c>
      <c r="L109" s="74" t="s">
        <v>129</v>
      </c>
      <c r="M109" s="74" t="s">
        <v>129</v>
      </c>
      <c r="N109" s="74" t="s">
        <v>129</v>
      </c>
      <c r="O109" s="74" t="s">
        <v>129</v>
      </c>
      <c r="P109" s="74" t="s">
        <v>129</v>
      </c>
      <c r="Q109" s="74" t="s">
        <v>129</v>
      </c>
      <c r="R109" s="74" t="s">
        <v>129</v>
      </c>
      <c r="S109" s="74" t="s">
        <v>129</v>
      </c>
      <c r="T109" s="74" t="s">
        <v>129</v>
      </c>
      <c r="U109" s="74" t="s">
        <v>129</v>
      </c>
      <c r="V109" s="74" t="s">
        <v>129</v>
      </c>
      <c r="W109" s="74" t="s">
        <v>129</v>
      </c>
      <c r="X109" s="74" t="s">
        <v>129</v>
      </c>
      <c r="Y109" s="74" t="s">
        <v>129</v>
      </c>
      <c r="Z109" s="74" t="s">
        <v>129</v>
      </c>
      <c r="AA109" s="74" t="s">
        <v>129</v>
      </c>
      <c r="AB109" s="74" t="s">
        <v>129</v>
      </c>
      <c r="AC109" s="74" t="s">
        <v>129</v>
      </c>
      <c r="AD109" s="74" t="s">
        <v>129</v>
      </c>
      <c r="AE109" s="74" t="s">
        <v>129</v>
      </c>
      <c r="AF109" s="74" t="s">
        <v>129</v>
      </c>
      <c r="AG109" s="74" t="s">
        <v>129</v>
      </c>
      <c r="AH109" s="74" t="s">
        <v>129</v>
      </c>
      <c r="AI109" s="74" t="s">
        <v>129</v>
      </c>
      <c r="AJ109" s="74" t="s">
        <v>129</v>
      </c>
      <c r="AK109" s="74" t="s">
        <v>129</v>
      </c>
      <c r="AL109" s="74" t="s">
        <v>129</v>
      </c>
      <c r="AM109" s="74" t="s">
        <v>129</v>
      </c>
      <c r="AN109" s="74" t="s">
        <v>129</v>
      </c>
      <c r="AO109" s="74" t="s">
        <v>129</v>
      </c>
      <c r="AP109" s="74" t="s">
        <v>129</v>
      </c>
      <c r="AQ109" s="74" t="s">
        <v>129</v>
      </c>
      <c r="AR109" s="74" t="s">
        <v>129</v>
      </c>
      <c r="AS109" s="74" t="s">
        <v>129</v>
      </c>
      <c r="AT109" s="74" t="s">
        <v>129</v>
      </c>
      <c r="AU109" s="74" t="s">
        <v>129</v>
      </c>
      <c r="AV109" s="74" t="s">
        <v>129</v>
      </c>
      <c r="AW109" s="74" t="s">
        <v>129</v>
      </c>
      <c r="AX109" s="74" t="s">
        <v>129</v>
      </c>
      <c r="AY109" s="74" t="s">
        <v>129</v>
      </c>
      <c r="AZ109" s="74" t="s">
        <v>129</v>
      </c>
      <c r="BA109" s="74" t="s">
        <v>129</v>
      </c>
      <c r="BB109" s="74" t="s">
        <v>129</v>
      </c>
      <c r="BC109" s="74" t="s">
        <v>129</v>
      </c>
      <c r="BD109" s="74" t="s">
        <v>129</v>
      </c>
      <c r="BE109" s="74" t="s">
        <v>129</v>
      </c>
      <c r="BF109" s="74" t="s">
        <v>129</v>
      </c>
      <c r="BG109" s="74" t="s">
        <v>129</v>
      </c>
      <c r="BH109" s="74" t="s">
        <v>129</v>
      </c>
      <c r="BI109" s="74" t="s">
        <v>129</v>
      </c>
      <c r="BJ109" s="74" t="s">
        <v>129</v>
      </c>
      <c r="BK109" s="74" t="s">
        <v>129</v>
      </c>
      <c r="BL109" s="74" t="s">
        <v>129</v>
      </c>
      <c r="BM109" s="74" t="s">
        <v>129</v>
      </c>
      <c r="BN109" s="74" t="s">
        <v>129</v>
      </c>
    </row>
    <row r="110" spans="1:66" x14ac:dyDescent="0.3">
      <c r="A110" s="72">
        <v>44251.327337962961</v>
      </c>
      <c r="B110" s="72">
        <v>44251.327777777777</v>
      </c>
      <c r="C110" s="73">
        <v>2</v>
      </c>
      <c r="D110" s="73">
        <v>37</v>
      </c>
      <c r="E110" s="74" t="s">
        <v>376</v>
      </c>
      <c r="F110" s="72">
        <v>44258.327793530094</v>
      </c>
      <c r="G110" s="74" t="s">
        <v>130</v>
      </c>
      <c r="H110" s="74" t="s">
        <v>131</v>
      </c>
      <c r="I110" s="74" t="s">
        <v>129</v>
      </c>
      <c r="J110" s="74" t="s">
        <v>129</v>
      </c>
      <c r="K110" s="74" t="s">
        <v>129</v>
      </c>
      <c r="L110" s="74" t="s">
        <v>129</v>
      </c>
      <c r="M110" s="74" t="s">
        <v>129</v>
      </c>
      <c r="N110" s="74" t="s">
        <v>129</v>
      </c>
      <c r="O110" s="74" t="s">
        <v>129</v>
      </c>
      <c r="P110" s="74" t="s">
        <v>129</v>
      </c>
      <c r="Q110" s="74" t="s">
        <v>129</v>
      </c>
      <c r="R110" s="74" t="s">
        <v>129</v>
      </c>
      <c r="S110" s="74" t="s">
        <v>129</v>
      </c>
      <c r="T110" s="74" t="s">
        <v>129</v>
      </c>
      <c r="U110" s="74" t="s">
        <v>129</v>
      </c>
      <c r="V110" s="74" t="s">
        <v>129</v>
      </c>
      <c r="W110" s="74" t="s">
        <v>129</v>
      </c>
      <c r="X110" s="74" t="s">
        <v>129</v>
      </c>
      <c r="Y110" s="74" t="s">
        <v>129</v>
      </c>
      <c r="Z110" s="74" t="s">
        <v>129</v>
      </c>
      <c r="AA110" s="74" t="s">
        <v>129</v>
      </c>
      <c r="AB110" s="74" t="s">
        <v>129</v>
      </c>
      <c r="AC110" s="74" t="s">
        <v>129</v>
      </c>
      <c r="AD110" s="74" t="s">
        <v>129</v>
      </c>
      <c r="AE110" s="74" t="s">
        <v>129</v>
      </c>
      <c r="AF110" s="74" t="s">
        <v>129</v>
      </c>
      <c r="AG110" s="74" t="s">
        <v>129</v>
      </c>
      <c r="AH110" s="74" t="s">
        <v>129</v>
      </c>
      <c r="AI110" s="74" t="s">
        <v>129</v>
      </c>
      <c r="AJ110" s="74" t="s">
        <v>129</v>
      </c>
      <c r="AK110" s="74" t="s">
        <v>129</v>
      </c>
      <c r="AL110" s="74" t="s">
        <v>129</v>
      </c>
      <c r="AM110" s="74" t="s">
        <v>129</v>
      </c>
      <c r="AN110" s="74" t="s">
        <v>129</v>
      </c>
      <c r="AO110" s="74" t="s">
        <v>129</v>
      </c>
      <c r="AP110" s="74" t="s">
        <v>129</v>
      </c>
      <c r="AQ110" s="74" t="s">
        <v>129</v>
      </c>
      <c r="AR110" s="74" t="s">
        <v>129</v>
      </c>
      <c r="AS110" s="74" t="s">
        <v>129</v>
      </c>
      <c r="AT110" s="74" t="s">
        <v>129</v>
      </c>
      <c r="AU110" s="74" t="s">
        <v>129</v>
      </c>
      <c r="AV110" s="74" t="s">
        <v>129</v>
      </c>
      <c r="AW110" s="74" t="s">
        <v>129</v>
      </c>
      <c r="AX110" s="74" t="s">
        <v>129</v>
      </c>
      <c r="AY110" s="74" t="s">
        <v>129</v>
      </c>
      <c r="AZ110" s="74" t="s">
        <v>129</v>
      </c>
      <c r="BA110" s="74" t="s">
        <v>129</v>
      </c>
      <c r="BB110" s="74" t="s">
        <v>129</v>
      </c>
      <c r="BC110" s="74" t="s">
        <v>129</v>
      </c>
      <c r="BD110" s="74" t="s">
        <v>129</v>
      </c>
      <c r="BE110" s="74" t="s">
        <v>129</v>
      </c>
      <c r="BF110" s="74" t="s">
        <v>129</v>
      </c>
      <c r="BG110" s="74" t="s">
        <v>129</v>
      </c>
      <c r="BH110" s="74" t="s">
        <v>129</v>
      </c>
      <c r="BI110" s="74" t="s">
        <v>129</v>
      </c>
      <c r="BJ110" s="74" t="s">
        <v>129</v>
      </c>
      <c r="BK110" s="74" t="s">
        <v>129</v>
      </c>
      <c r="BL110" s="74" t="s">
        <v>129</v>
      </c>
      <c r="BM110" s="74" t="s">
        <v>129</v>
      </c>
      <c r="BN110" s="74" t="s">
        <v>129</v>
      </c>
    </row>
    <row r="111" spans="1:66" x14ac:dyDescent="0.3">
      <c r="A111" s="72">
        <v>44251.265034722222</v>
      </c>
      <c r="B111" s="72">
        <v>44251.430358796293</v>
      </c>
      <c r="C111" s="73">
        <v>2</v>
      </c>
      <c r="D111" s="73">
        <v>14284</v>
      </c>
      <c r="E111" s="74" t="s">
        <v>376</v>
      </c>
      <c r="F111" s="72">
        <v>44258.430389351852</v>
      </c>
      <c r="G111" s="74" t="s">
        <v>130</v>
      </c>
      <c r="H111" s="74" t="s">
        <v>131</v>
      </c>
      <c r="I111" s="74" t="s">
        <v>129</v>
      </c>
      <c r="J111" s="74" t="s">
        <v>129</v>
      </c>
      <c r="K111" s="74" t="s">
        <v>129</v>
      </c>
      <c r="L111" s="74" t="s">
        <v>129</v>
      </c>
      <c r="M111" s="74" t="s">
        <v>129</v>
      </c>
      <c r="N111" s="74" t="s">
        <v>129</v>
      </c>
      <c r="O111" s="74" t="s">
        <v>129</v>
      </c>
      <c r="P111" s="74" t="s">
        <v>129</v>
      </c>
      <c r="Q111" s="74" t="s">
        <v>129</v>
      </c>
      <c r="R111" s="74" t="s">
        <v>129</v>
      </c>
      <c r="S111" s="74" t="s">
        <v>129</v>
      </c>
      <c r="T111" s="74" t="s">
        <v>129</v>
      </c>
      <c r="U111" s="74" t="s">
        <v>129</v>
      </c>
      <c r="V111" s="74" t="s">
        <v>129</v>
      </c>
      <c r="W111" s="74" t="s">
        <v>129</v>
      </c>
      <c r="X111" s="74" t="s">
        <v>129</v>
      </c>
      <c r="Y111" s="74" t="s">
        <v>129</v>
      </c>
      <c r="Z111" s="74" t="s">
        <v>129</v>
      </c>
      <c r="AA111" s="74" t="s">
        <v>129</v>
      </c>
      <c r="AB111" s="74" t="s">
        <v>129</v>
      </c>
      <c r="AC111" s="74" t="s">
        <v>129</v>
      </c>
      <c r="AD111" s="74" t="s">
        <v>129</v>
      </c>
      <c r="AE111" s="74" t="s">
        <v>129</v>
      </c>
      <c r="AF111" s="74" t="s">
        <v>129</v>
      </c>
      <c r="AG111" s="74" t="s">
        <v>129</v>
      </c>
      <c r="AH111" s="74" t="s">
        <v>129</v>
      </c>
      <c r="AI111" s="74" t="s">
        <v>129</v>
      </c>
      <c r="AJ111" s="74" t="s">
        <v>129</v>
      </c>
      <c r="AK111" s="74" t="s">
        <v>129</v>
      </c>
      <c r="AL111" s="74" t="s">
        <v>129</v>
      </c>
      <c r="AM111" s="74" t="s">
        <v>129</v>
      </c>
      <c r="AN111" s="74" t="s">
        <v>129</v>
      </c>
      <c r="AO111" s="74" t="s">
        <v>129</v>
      </c>
      <c r="AP111" s="74" t="s">
        <v>129</v>
      </c>
      <c r="AQ111" s="74" t="s">
        <v>129</v>
      </c>
      <c r="AR111" s="74" t="s">
        <v>129</v>
      </c>
      <c r="AS111" s="74" t="s">
        <v>129</v>
      </c>
      <c r="AT111" s="74" t="s">
        <v>129</v>
      </c>
      <c r="AU111" s="74" t="s">
        <v>129</v>
      </c>
      <c r="AV111" s="74" t="s">
        <v>129</v>
      </c>
      <c r="AW111" s="74" t="s">
        <v>129</v>
      </c>
      <c r="AX111" s="74" t="s">
        <v>129</v>
      </c>
      <c r="AY111" s="74" t="s">
        <v>129</v>
      </c>
      <c r="AZ111" s="74" t="s">
        <v>129</v>
      </c>
      <c r="BA111" s="74" t="s">
        <v>129</v>
      </c>
      <c r="BB111" s="74" t="s">
        <v>129</v>
      </c>
      <c r="BC111" s="74" t="s">
        <v>129</v>
      </c>
      <c r="BD111" s="74" t="s">
        <v>129</v>
      </c>
      <c r="BE111" s="74" t="s">
        <v>129</v>
      </c>
      <c r="BF111" s="74" t="s">
        <v>129</v>
      </c>
      <c r="BG111" s="74" t="s">
        <v>129</v>
      </c>
      <c r="BH111" s="74" t="s">
        <v>129</v>
      </c>
      <c r="BI111" s="74" t="s">
        <v>129</v>
      </c>
      <c r="BJ111" s="74" t="s">
        <v>129</v>
      </c>
      <c r="BK111" s="74" t="s">
        <v>129</v>
      </c>
      <c r="BL111" s="74" t="s">
        <v>129</v>
      </c>
      <c r="BM111" s="74" t="s">
        <v>129</v>
      </c>
      <c r="BN111" s="74" t="s">
        <v>129</v>
      </c>
    </row>
    <row r="112" spans="1:66" x14ac:dyDescent="0.3">
      <c r="A112" s="72">
        <v>44251.444652777776</v>
      </c>
      <c r="B112" s="72">
        <v>44251.444791666669</v>
      </c>
      <c r="C112" s="73">
        <v>2</v>
      </c>
      <c r="D112" s="73">
        <v>11</v>
      </c>
      <c r="E112" s="74" t="s">
        <v>376</v>
      </c>
      <c r="F112" s="72">
        <v>44258.44480996528</v>
      </c>
      <c r="G112" s="74" t="s">
        <v>130</v>
      </c>
      <c r="H112" s="74" t="s">
        <v>131</v>
      </c>
      <c r="I112" s="74" t="s">
        <v>129</v>
      </c>
      <c r="J112" s="74" t="s">
        <v>129</v>
      </c>
      <c r="K112" s="74" t="s">
        <v>129</v>
      </c>
      <c r="L112" s="74" t="s">
        <v>129</v>
      </c>
      <c r="M112" s="74" t="s">
        <v>129</v>
      </c>
      <c r="N112" s="74" t="s">
        <v>129</v>
      </c>
      <c r="O112" s="74" t="s">
        <v>129</v>
      </c>
      <c r="P112" s="74" t="s">
        <v>129</v>
      </c>
      <c r="Q112" s="74" t="s">
        <v>129</v>
      </c>
      <c r="R112" s="74" t="s">
        <v>129</v>
      </c>
      <c r="S112" s="74" t="s">
        <v>129</v>
      </c>
      <c r="T112" s="74" t="s">
        <v>129</v>
      </c>
      <c r="U112" s="74" t="s">
        <v>129</v>
      </c>
      <c r="V112" s="74" t="s">
        <v>129</v>
      </c>
      <c r="W112" s="74" t="s">
        <v>129</v>
      </c>
      <c r="X112" s="74" t="s">
        <v>129</v>
      </c>
      <c r="Y112" s="74" t="s">
        <v>129</v>
      </c>
      <c r="Z112" s="74" t="s">
        <v>129</v>
      </c>
      <c r="AA112" s="74" t="s">
        <v>129</v>
      </c>
      <c r="AB112" s="74" t="s">
        <v>129</v>
      </c>
      <c r="AC112" s="74" t="s">
        <v>129</v>
      </c>
      <c r="AD112" s="74" t="s">
        <v>129</v>
      </c>
      <c r="AE112" s="74" t="s">
        <v>129</v>
      </c>
      <c r="AF112" s="74" t="s">
        <v>129</v>
      </c>
      <c r="AG112" s="74" t="s">
        <v>129</v>
      </c>
      <c r="AH112" s="74" t="s">
        <v>129</v>
      </c>
      <c r="AI112" s="74" t="s">
        <v>129</v>
      </c>
      <c r="AJ112" s="74" t="s">
        <v>129</v>
      </c>
      <c r="AK112" s="74" t="s">
        <v>129</v>
      </c>
      <c r="AL112" s="74" t="s">
        <v>129</v>
      </c>
      <c r="AM112" s="74" t="s">
        <v>129</v>
      </c>
      <c r="AN112" s="74" t="s">
        <v>129</v>
      </c>
      <c r="AO112" s="74" t="s">
        <v>129</v>
      </c>
      <c r="AP112" s="74" t="s">
        <v>129</v>
      </c>
      <c r="AQ112" s="74" t="s">
        <v>129</v>
      </c>
      <c r="AR112" s="74" t="s">
        <v>129</v>
      </c>
      <c r="AS112" s="74" t="s">
        <v>129</v>
      </c>
      <c r="AT112" s="74" t="s">
        <v>129</v>
      </c>
      <c r="AU112" s="74" t="s">
        <v>129</v>
      </c>
      <c r="AV112" s="74" t="s">
        <v>129</v>
      </c>
      <c r="AW112" s="74" t="s">
        <v>129</v>
      </c>
      <c r="AX112" s="74" t="s">
        <v>129</v>
      </c>
      <c r="AY112" s="74" t="s">
        <v>129</v>
      </c>
      <c r="AZ112" s="74" t="s">
        <v>129</v>
      </c>
      <c r="BA112" s="74" t="s">
        <v>129</v>
      </c>
      <c r="BB112" s="74" t="s">
        <v>129</v>
      </c>
      <c r="BC112" s="74" t="s">
        <v>129</v>
      </c>
      <c r="BD112" s="74" t="s">
        <v>129</v>
      </c>
      <c r="BE112" s="74" t="s">
        <v>129</v>
      </c>
      <c r="BF112" s="74" t="s">
        <v>129</v>
      </c>
      <c r="BG112" s="74" t="s">
        <v>129</v>
      </c>
      <c r="BH112" s="74" t="s">
        <v>129</v>
      </c>
      <c r="BI112" s="74" t="s">
        <v>129</v>
      </c>
      <c r="BJ112" s="74" t="s">
        <v>129</v>
      </c>
      <c r="BK112" s="74" t="s">
        <v>129</v>
      </c>
      <c r="BL112" s="74" t="s">
        <v>129</v>
      </c>
      <c r="BM112" s="74" t="s">
        <v>129</v>
      </c>
      <c r="BN112" s="74" t="s">
        <v>129</v>
      </c>
    </row>
    <row r="113" spans="1:66" x14ac:dyDescent="0.3">
      <c r="A113" s="72">
        <v>44251.920648148145</v>
      </c>
      <c r="B113" s="72">
        <v>44251.921180555553</v>
      </c>
      <c r="C113" s="73">
        <v>2</v>
      </c>
      <c r="D113" s="73">
        <v>46</v>
      </c>
      <c r="E113" s="74" t="s">
        <v>376</v>
      </c>
      <c r="F113" s="72">
        <v>44258.921212060188</v>
      </c>
      <c r="G113" s="74" t="s">
        <v>130</v>
      </c>
      <c r="H113" s="74" t="s">
        <v>131</v>
      </c>
      <c r="I113" s="74" t="s">
        <v>129</v>
      </c>
      <c r="J113" s="74" t="s">
        <v>129</v>
      </c>
      <c r="K113" s="74" t="s">
        <v>129</v>
      </c>
      <c r="L113" s="74" t="s">
        <v>129</v>
      </c>
      <c r="M113" s="74" t="s">
        <v>129</v>
      </c>
      <c r="N113" s="74" t="s">
        <v>129</v>
      </c>
      <c r="O113" s="74" t="s">
        <v>129</v>
      </c>
      <c r="P113" s="74" t="s">
        <v>129</v>
      </c>
      <c r="Q113" s="74" t="s">
        <v>129</v>
      </c>
      <c r="R113" s="74" t="s">
        <v>129</v>
      </c>
      <c r="S113" s="74" t="s">
        <v>129</v>
      </c>
      <c r="T113" s="74" t="s">
        <v>129</v>
      </c>
      <c r="U113" s="74" t="s">
        <v>129</v>
      </c>
      <c r="V113" s="74" t="s">
        <v>129</v>
      </c>
      <c r="W113" s="74" t="s">
        <v>129</v>
      </c>
      <c r="X113" s="74" t="s">
        <v>129</v>
      </c>
      <c r="Y113" s="74" t="s">
        <v>129</v>
      </c>
      <c r="Z113" s="74" t="s">
        <v>129</v>
      </c>
      <c r="AA113" s="74" t="s">
        <v>129</v>
      </c>
      <c r="AB113" s="74" t="s">
        <v>129</v>
      </c>
      <c r="AC113" s="74" t="s">
        <v>129</v>
      </c>
      <c r="AD113" s="74" t="s">
        <v>129</v>
      </c>
      <c r="AE113" s="74" t="s">
        <v>129</v>
      </c>
      <c r="AF113" s="74" t="s">
        <v>129</v>
      </c>
      <c r="AG113" s="74" t="s">
        <v>129</v>
      </c>
      <c r="AH113" s="74" t="s">
        <v>129</v>
      </c>
      <c r="AI113" s="74" t="s">
        <v>129</v>
      </c>
      <c r="AJ113" s="74" t="s">
        <v>129</v>
      </c>
      <c r="AK113" s="74" t="s">
        <v>129</v>
      </c>
      <c r="AL113" s="74" t="s">
        <v>129</v>
      </c>
      <c r="AM113" s="74" t="s">
        <v>129</v>
      </c>
      <c r="AN113" s="74" t="s">
        <v>129</v>
      </c>
      <c r="AO113" s="74" t="s">
        <v>129</v>
      </c>
      <c r="AP113" s="74" t="s">
        <v>129</v>
      </c>
      <c r="AQ113" s="74" t="s">
        <v>129</v>
      </c>
      <c r="AR113" s="74" t="s">
        <v>129</v>
      </c>
      <c r="AS113" s="74" t="s">
        <v>129</v>
      </c>
      <c r="AT113" s="74" t="s">
        <v>129</v>
      </c>
      <c r="AU113" s="74" t="s">
        <v>129</v>
      </c>
      <c r="AV113" s="74" t="s">
        <v>129</v>
      </c>
      <c r="AW113" s="74" t="s">
        <v>129</v>
      </c>
      <c r="AX113" s="74" t="s">
        <v>129</v>
      </c>
      <c r="AY113" s="74" t="s">
        <v>129</v>
      </c>
      <c r="AZ113" s="74" t="s">
        <v>129</v>
      </c>
      <c r="BA113" s="74" t="s">
        <v>129</v>
      </c>
      <c r="BB113" s="74" t="s">
        <v>129</v>
      </c>
      <c r="BC113" s="74" t="s">
        <v>129</v>
      </c>
      <c r="BD113" s="74" t="s">
        <v>129</v>
      </c>
      <c r="BE113" s="74" t="s">
        <v>129</v>
      </c>
      <c r="BF113" s="74" t="s">
        <v>129</v>
      </c>
      <c r="BG113" s="74" t="s">
        <v>129</v>
      </c>
      <c r="BH113" s="74" t="s">
        <v>129</v>
      </c>
      <c r="BI113" s="74" t="s">
        <v>129</v>
      </c>
      <c r="BJ113" s="74" t="s">
        <v>129</v>
      </c>
      <c r="BK113" s="74" t="s">
        <v>129</v>
      </c>
      <c r="BL113" s="74" t="s">
        <v>129</v>
      </c>
      <c r="BM113" s="74" t="s">
        <v>129</v>
      </c>
      <c r="BN113" s="74" t="s">
        <v>129</v>
      </c>
    </row>
    <row r="114" spans="1:66" x14ac:dyDescent="0.3">
      <c r="A114" s="72">
        <v>44251.939849537041</v>
      </c>
      <c r="B114" s="72">
        <v>44251.940335648149</v>
      </c>
      <c r="C114" s="73">
        <v>2</v>
      </c>
      <c r="D114" s="73">
        <v>41</v>
      </c>
      <c r="E114" s="74" t="s">
        <v>376</v>
      </c>
      <c r="F114" s="72">
        <v>44258.940345219904</v>
      </c>
      <c r="G114" s="74" t="s">
        <v>130</v>
      </c>
      <c r="H114" s="74" t="s">
        <v>131</v>
      </c>
      <c r="I114" s="74" t="s">
        <v>129</v>
      </c>
      <c r="J114" s="74" t="s">
        <v>129</v>
      </c>
      <c r="K114" s="74" t="s">
        <v>129</v>
      </c>
      <c r="L114" s="74" t="s">
        <v>129</v>
      </c>
      <c r="M114" s="74" t="s">
        <v>129</v>
      </c>
      <c r="N114" s="74" t="s">
        <v>129</v>
      </c>
      <c r="O114" s="74" t="s">
        <v>129</v>
      </c>
      <c r="P114" s="74" t="s">
        <v>129</v>
      </c>
      <c r="Q114" s="74" t="s">
        <v>129</v>
      </c>
      <c r="R114" s="74" t="s">
        <v>129</v>
      </c>
      <c r="S114" s="74" t="s">
        <v>129</v>
      </c>
      <c r="T114" s="74" t="s">
        <v>129</v>
      </c>
      <c r="U114" s="74" t="s">
        <v>129</v>
      </c>
      <c r="V114" s="74" t="s">
        <v>129</v>
      </c>
      <c r="W114" s="74" t="s">
        <v>129</v>
      </c>
      <c r="X114" s="74" t="s">
        <v>129</v>
      </c>
      <c r="Y114" s="74" t="s">
        <v>129</v>
      </c>
      <c r="Z114" s="74" t="s">
        <v>129</v>
      </c>
      <c r="AA114" s="74" t="s">
        <v>129</v>
      </c>
      <c r="AB114" s="74" t="s">
        <v>129</v>
      </c>
      <c r="AC114" s="74" t="s">
        <v>129</v>
      </c>
      <c r="AD114" s="74" t="s">
        <v>129</v>
      </c>
      <c r="AE114" s="74" t="s">
        <v>129</v>
      </c>
      <c r="AF114" s="74" t="s">
        <v>129</v>
      </c>
      <c r="AG114" s="74" t="s">
        <v>129</v>
      </c>
      <c r="AH114" s="74" t="s">
        <v>129</v>
      </c>
      <c r="AI114" s="74" t="s">
        <v>129</v>
      </c>
      <c r="AJ114" s="74" t="s">
        <v>129</v>
      </c>
      <c r="AK114" s="74" t="s">
        <v>129</v>
      </c>
      <c r="AL114" s="74" t="s">
        <v>129</v>
      </c>
      <c r="AM114" s="74" t="s">
        <v>129</v>
      </c>
      <c r="AN114" s="74" t="s">
        <v>129</v>
      </c>
      <c r="AO114" s="74" t="s">
        <v>129</v>
      </c>
      <c r="AP114" s="74" t="s">
        <v>129</v>
      </c>
      <c r="AQ114" s="74" t="s">
        <v>129</v>
      </c>
      <c r="AR114" s="74" t="s">
        <v>129</v>
      </c>
      <c r="AS114" s="74" t="s">
        <v>129</v>
      </c>
      <c r="AT114" s="74" t="s">
        <v>129</v>
      </c>
      <c r="AU114" s="74" t="s">
        <v>129</v>
      </c>
      <c r="AV114" s="74" t="s">
        <v>129</v>
      </c>
      <c r="AW114" s="74" t="s">
        <v>129</v>
      </c>
      <c r="AX114" s="74" t="s">
        <v>129</v>
      </c>
      <c r="AY114" s="74" t="s">
        <v>129</v>
      </c>
      <c r="AZ114" s="74" t="s">
        <v>129</v>
      </c>
      <c r="BA114" s="74" t="s">
        <v>129</v>
      </c>
      <c r="BB114" s="74" t="s">
        <v>129</v>
      </c>
      <c r="BC114" s="74" t="s">
        <v>129</v>
      </c>
      <c r="BD114" s="74" t="s">
        <v>129</v>
      </c>
      <c r="BE114" s="74" t="s">
        <v>129</v>
      </c>
      <c r="BF114" s="74" t="s">
        <v>129</v>
      </c>
      <c r="BG114" s="74" t="s">
        <v>129</v>
      </c>
      <c r="BH114" s="74" t="s">
        <v>129</v>
      </c>
      <c r="BI114" s="74" t="s">
        <v>129</v>
      </c>
      <c r="BJ114" s="74" t="s">
        <v>129</v>
      </c>
      <c r="BK114" s="74" t="s">
        <v>129</v>
      </c>
      <c r="BL114" s="74" t="s">
        <v>129</v>
      </c>
      <c r="BM114" s="74" t="s">
        <v>129</v>
      </c>
      <c r="BN114" s="74" t="s">
        <v>129</v>
      </c>
    </row>
    <row r="115" spans="1:66" x14ac:dyDescent="0.3">
      <c r="A115" s="72">
        <v>44251.986828703702</v>
      </c>
      <c r="B115" s="72">
        <v>44251.987893518519</v>
      </c>
      <c r="C115" s="73">
        <v>0</v>
      </c>
      <c r="D115" s="73">
        <v>92</v>
      </c>
      <c r="E115" s="74" t="s">
        <v>376</v>
      </c>
      <c r="F115" s="72">
        <v>44258.98791758102</v>
      </c>
      <c r="G115" s="74" t="s">
        <v>130</v>
      </c>
      <c r="H115" s="74" t="s">
        <v>131</v>
      </c>
      <c r="I115" s="74" t="s">
        <v>129</v>
      </c>
      <c r="J115" s="74" t="s">
        <v>129</v>
      </c>
      <c r="K115" s="74" t="s">
        <v>129</v>
      </c>
      <c r="L115" s="74" t="s">
        <v>129</v>
      </c>
      <c r="M115" s="74" t="s">
        <v>129</v>
      </c>
      <c r="N115" s="74" t="s">
        <v>129</v>
      </c>
      <c r="O115" s="74" t="s">
        <v>129</v>
      </c>
      <c r="P115" s="74" t="s">
        <v>129</v>
      </c>
      <c r="Q115" s="74" t="s">
        <v>129</v>
      </c>
      <c r="R115" s="74" t="s">
        <v>129</v>
      </c>
      <c r="S115" s="74" t="s">
        <v>129</v>
      </c>
      <c r="T115" s="74" t="s">
        <v>129</v>
      </c>
      <c r="U115" s="74" t="s">
        <v>129</v>
      </c>
      <c r="V115" s="74" t="s">
        <v>129</v>
      </c>
      <c r="W115" s="74" t="s">
        <v>129</v>
      </c>
      <c r="X115" s="74" t="s">
        <v>129</v>
      </c>
      <c r="Y115" s="74" t="s">
        <v>129</v>
      </c>
      <c r="Z115" s="74" t="s">
        <v>129</v>
      </c>
      <c r="AA115" s="74" t="s">
        <v>129</v>
      </c>
      <c r="AB115" s="74" t="s">
        <v>129</v>
      </c>
      <c r="AC115" s="74" t="s">
        <v>129</v>
      </c>
      <c r="AD115" s="74" t="s">
        <v>129</v>
      </c>
      <c r="AE115" s="74" t="s">
        <v>129</v>
      </c>
      <c r="AF115" s="74" t="s">
        <v>129</v>
      </c>
      <c r="AG115" s="74" t="s">
        <v>129</v>
      </c>
      <c r="AH115" s="74" t="s">
        <v>129</v>
      </c>
      <c r="AI115" s="74" t="s">
        <v>129</v>
      </c>
      <c r="AJ115" s="74" t="s">
        <v>129</v>
      </c>
      <c r="AK115" s="74" t="s">
        <v>129</v>
      </c>
      <c r="AL115" s="74" t="s">
        <v>129</v>
      </c>
      <c r="AM115" s="74" t="s">
        <v>129</v>
      </c>
      <c r="AN115" s="74" t="s">
        <v>129</v>
      </c>
      <c r="AO115" s="74" t="s">
        <v>129</v>
      </c>
      <c r="AP115" s="74" t="s">
        <v>129</v>
      </c>
      <c r="AQ115" s="74" t="s">
        <v>129</v>
      </c>
      <c r="AR115" s="74" t="s">
        <v>129</v>
      </c>
      <c r="AS115" s="74" t="s">
        <v>129</v>
      </c>
      <c r="AT115" s="74" t="s">
        <v>129</v>
      </c>
      <c r="AU115" s="74" t="s">
        <v>129</v>
      </c>
      <c r="AV115" s="74" t="s">
        <v>129</v>
      </c>
      <c r="AW115" s="74" t="s">
        <v>129</v>
      </c>
      <c r="AX115" s="74" t="s">
        <v>129</v>
      </c>
      <c r="AY115" s="74" t="s">
        <v>129</v>
      </c>
      <c r="AZ115" s="74" t="s">
        <v>129</v>
      </c>
      <c r="BA115" s="74" t="s">
        <v>129</v>
      </c>
      <c r="BB115" s="74" t="s">
        <v>129</v>
      </c>
      <c r="BC115" s="74" t="s">
        <v>129</v>
      </c>
      <c r="BD115" s="74" t="s">
        <v>129</v>
      </c>
      <c r="BE115" s="74" t="s">
        <v>129</v>
      </c>
      <c r="BF115" s="74" t="s">
        <v>129</v>
      </c>
      <c r="BG115" s="74" t="s">
        <v>129</v>
      </c>
      <c r="BH115" s="74" t="s">
        <v>129</v>
      </c>
      <c r="BI115" s="74" t="s">
        <v>129</v>
      </c>
      <c r="BJ115" s="74" t="s">
        <v>129</v>
      </c>
      <c r="BK115" s="74" t="s">
        <v>129</v>
      </c>
      <c r="BL115" s="74" t="s">
        <v>129</v>
      </c>
      <c r="BM115" s="74" t="s">
        <v>129</v>
      </c>
      <c r="BN115" s="74" t="s">
        <v>129</v>
      </c>
    </row>
    <row r="116" spans="1:66" x14ac:dyDescent="0.3">
      <c r="A116" s="72">
        <v>44251.990578703706</v>
      </c>
      <c r="B116" s="72">
        <v>44251.991307870368</v>
      </c>
      <c r="C116" s="73">
        <v>2</v>
      </c>
      <c r="D116" s="73">
        <v>62</v>
      </c>
      <c r="E116" s="74" t="s">
        <v>376</v>
      </c>
      <c r="F116" s="72">
        <v>44258.991349849537</v>
      </c>
      <c r="G116" s="74" t="s">
        <v>242</v>
      </c>
      <c r="H116" s="74" t="s">
        <v>131</v>
      </c>
      <c r="I116" s="74" t="s">
        <v>129</v>
      </c>
      <c r="J116" s="74" t="s">
        <v>129</v>
      </c>
      <c r="K116" s="74" t="s">
        <v>129</v>
      </c>
      <c r="L116" s="74" t="s">
        <v>129</v>
      </c>
      <c r="M116" s="74" t="s">
        <v>129</v>
      </c>
      <c r="N116" s="74" t="s">
        <v>129</v>
      </c>
      <c r="O116" s="74" t="s">
        <v>129</v>
      </c>
      <c r="P116" s="74" t="s">
        <v>129</v>
      </c>
      <c r="Q116" s="74" t="s">
        <v>129</v>
      </c>
      <c r="R116" s="74" t="s">
        <v>129</v>
      </c>
      <c r="S116" s="74" t="s">
        <v>129</v>
      </c>
      <c r="T116" s="74" t="s">
        <v>129</v>
      </c>
      <c r="U116" s="74" t="s">
        <v>129</v>
      </c>
      <c r="V116" s="74" t="s">
        <v>129</v>
      </c>
      <c r="W116" s="74" t="s">
        <v>129</v>
      </c>
      <c r="X116" s="74" t="s">
        <v>129</v>
      </c>
      <c r="Y116" s="74" t="s">
        <v>129</v>
      </c>
      <c r="Z116" s="74" t="s">
        <v>129</v>
      </c>
      <c r="AA116" s="74" t="s">
        <v>129</v>
      </c>
      <c r="AB116" s="74" t="s">
        <v>129</v>
      </c>
      <c r="AC116" s="74" t="s">
        <v>129</v>
      </c>
      <c r="AD116" s="74" t="s">
        <v>129</v>
      </c>
      <c r="AE116" s="74" t="s">
        <v>129</v>
      </c>
      <c r="AF116" s="74" t="s">
        <v>129</v>
      </c>
      <c r="AG116" s="74" t="s">
        <v>129</v>
      </c>
      <c r="AH116" s="74" t="s">
        <v>129</v>
      </c>
      <c r="AI116" s="74" t="s">
        <v>129</v>
      </c>
      <c r="AJ116" s="74" t="s">
        <v>129</v>
      </c>
      <c r="AK116" s="74" t="s">
        <v>129</v>
      </c>
      <c r="AL116" s="74" t="s">
        <v>129</v>
      </c>
      <c r="AM116" s="74" t="s">
        <v>129</v>
      </c>
      <c r="AN116" s="74" t="s">
        <v>129</v>
      </c>
      <c r="AO116" s="74" t="s">
        <v>129</v>
      </c>
      <c r="AP116" s="74" t="s">
        <v>129</v>
      </c>
      <c r="AQ116" s="74" t="s">
        <v>129</v>
      </c>
      <c r="AR116" s="74" t="s">
        <v>129</v>
      </c>
      <c r="AS116" s="74" t="s">
        <v>129</v>
      </c>
      <c r="AT116" s="74" t="s">
        <v>129</v>
      </c>
      <c r="AU116" s="74" t="s">
        <v>129</v>
      </c>
      <c r="AV116" s="74" t="s">
        <v>129</v>
      </c>
      <c r="AW116" s="74" t="s">
        <v>129</v>
      </c>
      <c r="AX116" s="74" t="s">
        <v>129</v>
      </c>
      <c r="AY116" s="74" t="s">
        <v>129</v>
      </c>
      <c r="AZ116" s="74" t="s">
        <v>129</v>
      </c>
      <c r="BA116" s="74" t="s">
        <v>129</v>
      </c>
      <c r="BB116" s="74" t="s">
        <v>129</v>
      </c>
      <c r="BC116" s="74" t="s">
        <v>129</v>
      </c>
      <c r="BD116" s="74" t="s">
        <v>129</v>
      </c>
      <c r="BE116" s="74" t="s">
        <v>129</v>
      </c>
      <c r="BF116" s="74" t="s">
        <v>129</v>
      </c>
      <c r="BG116" s="74" t="s">
        <v>129</v>
      </c>
      <c r="BH116" s="74" t="s">
        <v>129</v>
      </c>
      <c r="BI116" s="74" t="s">
        <v>129</v>
      </c>
      <c r="BJ116" s="74" t="s">
        <v>129</v>
      </c>
      <c r="BK116" s="74" t="s">
        <v>129</v>
      </c>
      <c r="BL116" s="74" t="s">
        <v>129</v>
      </c>
      <c r="BM116" s="74" t="s">
        <v>129</v>
      </c>
      <c r="BN116" s="74" t="s">
        <v>129</v>
      </c>
    </row>
    <row r="117" spans="1:66" x14ac:dyDescent="0.3">
      <c r="A117" s="72">
        <v>44251.992847222224</v>
      </c>
      <c r="B117" s="72">
        <v>44251.993807870371</v>
      </c>
      <c r="C117" s="73">
        <v>2</v>
      </c>
      <c r="D117" s="73">
        <v>83</v>
      </c>
      <c r="E117" s="74" t="s">
        <v>376</v>
      </c>
      <c r="F117" s="72">
        <v>44258.993846990743</v>
      </c>
      <c r="G117" s="74" t="s">
        <v>130</v>
      </c>
      <c r="H117" s="74" t="s">
        <v>131</v>
      </c>
      <c r="I117" s="74" t="s">
        <v>129</v>
      </c>
      <c r="J117" s="74" t="s">
        <v>129</v>
      </c>
      <c r="K117" s="74" t="s">
        <v>129</v>
      </c>
      <c r="L117" s="74" t="s">
        <v>129</v>
      </c>
      <c r="M117" s="74" t="s">
        <v>129</v>
      </c>
      <c r="N117" s="74" t="s">
        <v>129</v>
      </c>
      <c r="O117" s="74" t="s">
        <v>129</v>
      </c>
      <c r="P117" s="74" t="s">
        <v>129</v>
      </c>
      <c r="Q117" s="74" t="s">
        <v>129</v>
      </c>
      <c r="R117" s="74" t="s">
        <v>129</v>
      </c>
      <c r="S117" s="74" t="s">
        <v>129</v>
      </c>
      <c r="T117" s="74" t="s">
        <v>129</v>
      </c>
      <c r="U117" s="74" t="s">
        <v>129</v>
      </c>
      <c r="V117" s="74" t="s">
        <v>129</v>
      </c>
      <c r="W117" s="74" t="s">
        <v>129</v>
      </c>
      <c r="X117" s="74" t="s">
        <v>129</v>
      </c>
      <c r="Y117" s="74" t="s">
        <v>129</v>
      </c>
      <c r="Z117" s="74" t="s">
        <v>129</v>
      </c>
      <c r="AA117" s="74" t="s">
        <v>129</v>
      </c>
      <c r="AB117" s="74" t="s">
        <v>129</v>
      </c>
      <c r="AC117" s="74" t="s">
        <v>129</v>
      </c>
      <c r="AD117" s="74" t="s">
        <v>129</v>
      </c>
      <c r="AE117" s="74" t="s">
        <v>129</v>
      </c>
      <c r="AF117" s="74" t="s">
        <v>129</v>
      </c>
      <c r="AG117" s="74" t="s">
        <v>129</v>
      </c>
      <c r="AH117" s="74" t="s">
        <v>129</v>
      </c>
      <c r="AI117" s="74" t="s">
        <v>129</v>
      </c>
      <c r="AJ117" s="74" t="s">
        <v>129</v>
      </c>
      <c r="AK117" s="74" t="s">
        <v>129</v>
      </c>
      <c r="AL117" s="74" t="s">
        <v>129</v>
      </c>
      <c r="AM117" s="74" t="s">
        <v>129</v>
      </c>
      <c r="AN117" s="74" t="s">
        <v>129</v>
      </c>
      <c r="AO117" s="74" t="s">
        <v>129</v>
      </c>
      <c r="AP117" s="74" t="s">
        <v>129</v>
      </c>
      <c r="AQ117" s="74" t="s">
        <v>129</v>
      </c>
      <c r="AR117" s="74" t="s">
        <v>129</v>
      </c>
      <c r="AS117" s="74" t="s">
        <v>129</v>
      </c>
      <c r="AT117" s="74" t="s">
        <v>129</v>
      </c>
      <c r="AU117" s="74" t="s">
        <v>129</v>
      </c>
      <c r="AV117" s="74" t="s">
        <v>129</v>
      </c>
      <c r="AW117" s="74" t="s">
        <v>129</v>
      </c>
      <c r="AX117" s="74" t="s">
        <v>129</v>
      </c>
      <c r="AY117" s="74" t="s">
        <v>129</v>
      </c>
      <c r="AZ117" s="74" t="s">
        <v>129</v>
      </c>
      <c r="BA117" s="74" t="s">
        <v>129</v>
      </c>
      <c r="BB117" s="74" t="s">
        <v>129</v>
      </c>
      <c r="BC117" s="74" t="s">
        <v>129</v>
      </c>
      <c r="BD117" s="74" t="s">
        <v>129</v>
      </c>
      <c r="BE117" s="74" t="s">
        <v>129</v>
      </c>
      <c r="BF117" s="74" t="s">
        <v>129</v>
      </c>
      <c r="BG117" s="74" t="s">
        <v>129</v>
      </c>
      <c r="BH117" s="74" t="s">
        <v>129</v>
      </c>
      <c r="BI117" s="74" t="s">
        <v>129</v>
      </c>
      <c r="BJ117" s="74" t="s">
        <v>129</v>
      </c>
      <c r="BK117" s="74" t="s">
        <v>129</v>
      </c>
      <c r="BL117" s="74" t="s">
        <v>129</v>
      </c>
      <c r="BM117" s="74" t="s">
        <v>129</v>
      </c>
      <c r="BN117" s="74" t="s">
        <v>129</v>
      </c>
    </row>
    <row r="118" spans="1:66" x14ac:dyDescent="0.3">
      <c r="A118" s="72">
        <v>44251.994780092595</v>
      </c>
      <c r="B118" s="72">
        <v>44251.996493055558</v>
      </c>
      <c r="C118" s="73">
        <v>29</v>
      </c>
      <c r="D118" s="73">
        <v>147</v>
      </c>
      <c r="E118" s="74" t="s">
        <v>376</v>
      </c>
      <c r="F118" s="72">
        <v>44258.996501458336</v>
      </c>
      <c r="G118" s="74" t="s">
        <v>130</v>
      </c>
      <c r="H118" s="74" t="s">
        <v>131</v>
      </c>
      <c r="I118" s="74" t="s">
        <v>132</v>
      </c>
      <c r="J118" s="74" t="s">
        <v>129</v>
      </c>
      <c r="K118" s="74" t="s">
        <v>135</v>
      </c>
      <c r="L118" s="74" t="s">
        <v>159</v>
      </c>
      <c r="M118" s="74" t="s">
        <v>129</v>
      </c>
      <c r="N118" s="74" t="s">
        <v>129</v>
      </c>
      <c r="O118" s="74" t="s">
        <v>129</v>
      </c>
      <c r="P118" s="74" t="s">
        <v>129</v>
      </c>
      <c r="Q118" s="74" t="s">
        <v>129</v>
      </c>
      <c r="R118" s="74" t="s">
        <v>129</v>
      </c>
      <c r="S118" s="74" t="s">
        <v>129</v>
      </c>
      <c r="T118" s="74" t="s">
        <v>129</v>
      </c>
      <c r="U118" s="74" t="s">
        <v>129</v>
      </c>
      <c r="V118" s="74" t="s">
        <v>129</v>
      </c>
      <c r="W118" s="74" t="s">
        <v>129</v>
      </c>
      <c r="X118" s="74" t="s">
        <v>129</v>
      </c>
      <c r="Y118" s="74" t="s">
        <v>129</v>
      </c>
      <c r="Z118" s="74" t="s">
        <v>129</v>
      </c>
      <c r="AA118" s="74" t="s">
        <v>129</v>
      </c>
      <c r="AB118" s="74" t="s">
        <v>129</v>
      </c>
      <c r="AC118" s="74" t="s">
        <v>129</v>
      </c>
      <c r="AD118" s="74" t="s">
        <v>129</v>
      </c>
      <c r="AE118" s="74" t="s">
        <v>129</v>
      </c>
      <c r="AF118" s="74" t="s">
        <v>129</v>
      </c>
      <c r="AG118" s="74" t="s">
        <v>129</v>
      </c>
      <c r="AH118" s="74" t="s">
        <v>129</v>
      </c>
      <c r="AI118" s="74" t="s">
        <v>129</v>
      </c>
      <c r="AJ118" s="74" t="s">
        <v>129</v>
      </c>
      <c r="AK118" s="74" t="s">
        <v>129</v>
      </c>
      <c r="AL118" s="74" t="s">
        <v>129</v>
      </c>
      <c r="AM118" s="74" t="s">
        <v>129</v>
      </c>
      <c r="AN118" s="74" t="s">
        <v>129</v>
      </c>
      <c r="AO118" s="74" t="s">
        <v>129</v>
      </c>
      <c r="AP118" s="74" t="s">
        <v>129</v>
      </c>
      <c r="AQ118" s="74" t="s">
        <v>129</v>
      </c>
      <c r="AR118" s="74" t="s">
        <v>129</v>
      </c>
      <c r="AS118" s="74" t="s">
        <v>129</v>
      </c>
      <c r="AT118" s="74" t="s">
        <v>129</v>
      </c>
      <c r="AU118" s="74" t="s">
        <v>129</v>
      </c>
      <c r="AV118" s="74" t="s">
        <v>129</v>
      </c>
      <c r="AW118" s="74" t="s">
        <v>129</v>
      </c>
      <c r="AX118" s="74" t="s">
        <v>129</v>
      </c>
      <c r="AY118" s="74" t="s">
        <v>129</v>
      </c>
      <c r="AZ118" s="74" t="s">
        <v>129</v>
      </c>
      <c r="BA118" s="74" t="s">
        <v>129</v>
      </c>
      <c r="BB118" s="74" t="s">
        <v>129</v>
      </c>
      <c r="BC118" s="74" t="s">
        <v>129</v>
      </c>
      <c r="BD118" s="74" t="s">
        <v>129</v>
      </c>
      <c r="BE118" s="74" t="s">
        <v>129</v>
      </c>
      <c r="BF118" s="74" t="s">
        <v>129</v>
      </c>
      <c r="BG118" s="74" t="s">
        <v>129</v>
      </c>
      <c r="BH118" s="74" t="s">
        <v>129</v>
      </c>
      <c r="BI118" s="74" t="s">
        <v>129</v>
      </c>
      <c r="BJ118" s="74" t="s">
        <v>129</v>
      </c>
      <c r="BK118" s="74" t="s">
        <v>129</v>
      </c>
      <c r="BL118" s="74" t="s">
        <v>129</v>
      </c>
      <c r="BM118" s="74" t="s">
        <v>129</v>
      </c>
      <c r="BN118" s="74" t="s">
        <v>129</v>
      </c>
    </row>
    <row r="119" spans="1:66" x14ac:dyDescent="0.3">
      <c r="A119" s="72">
        <v>44259.019837962966</v>
      </c>
      <c r="B119" s="72">
        <v>44259.022812499999</v>
      </c>
      <c r="C119" s="73">
        <v>100</v>
      </c>
      <c r="D119" s="73">
        <v>256</v>
      </c>
      <c r="E119" s="74" t="s">
        <v>128</v>
      </c>
      <c r="F119" s="72">
        <v>44259.022824004627</v>
      </c>
      <c r="G119" s="74" t="s">
        <v>130</v>
      </c>
      <c r="H119" s="74" t="s">
        <v>131</v>
      </c>
      <c r="I119" s="74" t="s">
        <v>132</v>
      </c>
      <c r="J119" s="74" t="s">
        <v>129</v>
      </c>
      <c r="K119" s="74" t="s">
        <v>135</v>
      </c>
      <c r="L119" s="74" t="s">
        <v>157</v>
      </c>
      <c r="M119" s="74" t="s">
        <v>129</v>
      </c>
      <c r="N119" s="74" t="s">
        <v>172</v>
      </c>
      <c r="O119" s="74" t="s">
        <v>383</v>
      </c>
      <c r="P119" s="74" t="s">
        <v>139</v>
      </c>
      <c r="Q119" s="74" t="s">
        <v>384</v>
      </c>
      <c r="R119" s="74" t="s">
        <v>129</v>
      </c>
      <c r="S119" s="74" t="s">
        <v>129</v>
      </c>
      <c r="T119" s="74" t="s">
        <v>129</v>
      </c>
      <c r="U119" s="74" t="s">
        <v>129</v>
      </c>
      <c r="V119" s="74" t="s">
        <v>129</v>
      </c>
      <c r="W119" s="74" t="s">
        <v>129</v>
      </c>
      <c r="X119" s="74" t="s">
        <v>129</v>
      </c>
      <c r="Y119" s="74" t="s">
        <v>129</v>
      </c>
      <c r="Z119" s="74" t="s">
        <v>129</v>
      </c>
      <c r="AA119" s="74" t="s">
        <v>129</v>
      </c>
      <c r="AB119" s="74" t="s">
        <v>129</v>
      </c>
      <c r="AC119" s="74" t="s">
        <v>129</v>
      </c>
      <c r="AD119" s="74" t="s">
        <v>129</v>
      </c>
      <c r="AE119" s="74" t="s">
        <v>129</v>
      </c>
      <c r="AF119" s="74" t="s">
        <v>129</v>
      </c>
      <c r="AG119" s="74" t="s">
        <v>129</v>
      </c>
      <c r="AH119" s="74" t="s">
        <v>129</v>
      </c>
      <c r="AI119" s="74" t="s">
        <v>129</v>
      </c>
      <c r="AJ119" s="74" t="s">
        <v>129</v>
      </c>
      <c r="AK119" s="74" t="s">
        <v>129</v>
      </c>
      <c r="AL119" s="74" t="s">
        <v>129</v>
      </c>
      <c r="AM119" s="74" t="s">
        <v>129</v>
      </c>
      <c r="AN119" s="74" t="s">
        <v>129</v>
      </c>
      <c r="AO119" s="74" t="s">
        <v>129</v>
      </c>
      <c r="AP119" s="74" t="s">
        <v>129</v>
      </c>
      <c r="AQ119" s="74" t="s">
        <v>129</v>
      </c>
      <c r="AR119" s="74" t="s">
        <v>129</v>
      </c>
      <c r="AS119" s="74" t="s">
        <v>129</v>
      </c>
      <c r="AT119" s="74" t="s">
        <v>129</v>
      </c>
      <c r="AU119" s="74" t="s">
        <v>129</v>
      </c>
      <c r="AV119" s="74" t="s">
        <v>129</v>
      </c>
      <c r="AW119" s="74" t="s">
        <v>129</v>
      </c>
      <c r="AX119" s="74" t="s">
        <v>129</v>
      </c>
      <c r="AY119" s="74" t="s">
        <v>129</v>
      </c>
      <c r="AZ119" s="74" t="s">
        <v>129</v>
      </c>
      <c r="BA119" s="74" t="s">
        <v>129</v>
      </c>
      <c r="BB119" s="74" t="s">
        <v>129</v>
      </c>
      <c r="BC119" s="74" t="s">
        <v>129</v>
      </c>
      <c r="BD119" s="74" t="s">
        <v>138</v>
      </c>
      <c r="BE119" s="74" t="s">
        <v>129</v>
      </c>
      <c r="BF119" s="74" t="s">
        <v>129</v>
      </c>
      <c r="BG119" s="74" t="s">
        <v>699</v>
      </c>
      <c r="BH119" s="74" t="s">
        <v>129</v>
      </c>
      <c r="BI119" s="74" t="s">
        <v>134</v>
      </c>
      <c r="BJ119" s="74" t="s">
        <v>129</v>
      </c>
      <c r="BK119" s="74" t="s">
        <v>129</v>
      </c>
      <c r="BL119" s="74" t="s">
        <v>134</v>
      </c>
      <c r="BM119" s="74" t="s">
        <v>129</v>
      </c>
      <c r="BN119" s="74" t="s">
        <v>129</v>
      </c>
    </row>
    <row r="120" spans="1:66" x14ac:dyDescent="0.3">
      <c r="A120" s="72">
        <v>44251.262870370374</v>
      </c>
      <c r="B120" s="72">
        <v>44252.046226851853</v>
      </c>
      <c r="C120" s="73">
        <v>8</v>
      </c>
      <c r="D120" s="73">
        <v>67681</v>
      </c>
      <c r="E120" s="74" t="s">
        <v>376</v>
      </c>
      <c r="F120" s="72">
        <v>44259.04623803241</v>
      </c>
      <c r="G120" s="74" t="s">
        <v>385</v>
      </c>
      <c r="H120" s="74" t="s">
        <v>131</v>
      </c>
      <c r="I120" s="74" t="s">
        <v>132</v>
      </c>
      <c r="J120" s="74" t="s">
        <v>129</v>
      </c>
      <c r="K120" s="74" t="s">
        <v>135</v>
      </c>
      <c r="L120" s="74" t="s">
        <v>159</v>
      </c>
      <c r="M120" s="74" t="s">
        <v>129</v>
      </c>
      <c r="N120" s="74" t="s">
        <v>129</v>
      </c>
      <c r="O120" s="74" t="s">
        <v>129</v>
      </c>
      <c r="P120" s="74" t="s">
        <v>129</v>
      </c>
      <c r="Q120" s="74" t="s">
        <v>129</v>
      </c>
      <c r="R120" s="74" t="s">
        <v>129</v>
      </c>
      <c r="S120" s="74" t="s">
        <v>129</v>
      </c>
      <c r="T120" s="74" t="s">
        <v>129</v>
      </c>
      <c r="U120" s="74" t="s">
        <v>129</v>
      </c>
      <c r="V120" s="74" t="s">
        <v>129</v>
      </c>
      <c r="W120" s="74" t="s">
        <v>129</v>
      </c>
      <c r="X120" s="74" t="s">
        <v>129</v>
      </c>
      <c r="Y120" s="74" t="s">
        <v>129</v>
      </c>
      <c r="Z120" s="74" t="s">
        <v>129</v>
      </c>
      <c r="AA120" s="74" t="s">
        <v>129</v>
      </c>
      <c r="AB120" s="74" t="s">
        <v>129</v>
      </c>
      <c r="AC120" s="74" t="s">
        <v>129</v>
      </c>
      <c r="AD120" s="74" t="s">
        <v>129</v>
      </c>
      <c r="AE120" s="74" t="s">
        <v>129</v>
      </c>
      <c r="AF120" s="74" t="s">
        <v>129</v>
      </c>
      <c r="AG120" s="74" t="s">
        <v>129</v>
      </c>
      <c r="AH120" s="74" t="s">
        <v>129</v>
      </c>
      <c r="AI120" s="74" t="s">
        <v>129</v>
      </c>
      <c r="AJ120" s="74" t="s">
        <v>129</v>
      </c>
      <c r="AK120" s="74" t="s">
        <v>129</v>
      </c>
      <c r="AL120" s="74" t="s">
        <v>129</v>
      </c>
      <c r="AM120" s="74" t="s">
        <v>129</v>
      </c>
      <c r="AN120" s="74" t="s">
        <v>129</v>
      </c>
      <c r="AO120" s="74" t="s">
        <v>129</v>
      </c>
      <c r="AP120" s="74" t="s">
        <v>129</v>
      </c>
      <c r="AQ120" s="74" t="s">
        <v>129</v>
      </c>
      <c r="AR120" s="74" t="s">
        <v>129</v>
      </c>
      <c r="AS120" s="74" t="s">
        <v>129</v>
      </c>
      <c r="AT120" s="74" t="s">
        <v>129</v>
      </c>
      <c r="AU120" s="74" t="s">
        <v>129</v>
      </c>
      <c r="AV120" s="74" t="s">
        <v>129</v>
      </c>
      <c r="AW120" s="74" t="s">
        <v>129</v>
      </c>
      <c r="AX120" s="74" t="s">
        <v>129</v>
      </c>
      <c r="AY120" s="74" t="s">
        <v>129</v>
      </c>
      <c r="AZ120" s="74" t="s">
        <v>129</v>
      </c>
      <c r="BA120" s="74" t="s">
        <v>129</v>
      </c>
      <c r="BB120" s="74" t="s">
        <v>129</v>
      </c>
      <c r="BC120" s="74" t="s">
        <v>129</v>
      </c>
      <c r="BD120" s="74" t="s">
        <v>129</v>
      </c>
      <c r="BE120" s="74" t="s">
        <v>129</v>
      </c>
      <c r="BF120" s="74" t="s">
        <v>129</v>
      </c>
      <c r="BG120" s="74" t="s">
        <v>129</v>
      </c>
      <c r="BH120" s="74" t="s">
        <v>129</v>
      </c>
      <c r="BI120" s="74" t="s">
        <v>129</v>
      </c>
      <c r="BJ120" s="74" t="s">
        <v>129</v>
      </c>
      <c r="BK120" s="74" t="s">
        <v>129</v>
      </c>
      <c r="BL120" s="74" t="s">
        <v>129</v>
      </c>
      <c r="BM120" s="74" t="s">
        <v>129</v>
      </c>
      <c r="BN120" s="74" t="s">
        <v>129</v>
      </c>
    </row>
    <row r="121" spans="1:66" x14ac:dyDescent="0.3">
      <c r="A121" s="72">
        <v>44252.083749999998</v>
      </c>
      <c r="B121" s="72">
        <v>44252.085173611114</v>
      </c>
      <c r="C121" s="73">
        <v>6</v>
      </c>
      <c r="D121" s="73">
        <v>122</v>
      </c>
      <c r="E121" s="74" t="s">
        <v>376</v>
      </c>
      <c r="F121" s="72">
        <v>44259.085187002318</v>
      </c>
      <c r="G121" s="74" t="s">
        <v>130</v>
      </c>
      <c r="H121" s="74" t="s">
        <v>131</v>
      </c>
      <c r="I121" s="74" t="s">
        <v>132</v>
      </c>
      <c r="J121" s="74" t="s">
        <v>129</v>
      </c>
      <c r="K121" s="74" t="s">
        <v>135</v>
      </c>
      <c r="L121" s="74" t="s">
        <v>129</v>
      </c>
      <c r="M121" s="74" t="s">
        <v>129</v>
      </c>
      <c r="N121" s="74" t="s">
        <v>129</v>
      </c>
      <c r="O121" s="74" t="s">
        <v>129</v>
      </c>
      <c r="P121" s="74" t="s">
        <v>129</v>
      </c>
      <c r="Q121" s="74" t="s">
        <v>129</v>
      </c>
      <c r="R121" s="74" t="s">
        <v>129</v>
      </c>
      <c r="S121" s="74" t="s">
        <v>129</v>
      </c>
      <c r="T121" s="74" t="s">
        <v>129</v>
      </c>
      <c r="U121" s="74" t="s">
        <v>129</v>
      </c>
      <c r="V121" s="74" t="s">
        <v>129</v>
      </c>
      <c r="W121" s="74" t="s">
        <v>129</v>
      </c>
      <c r="X121" s="74" t="s">
        <v>129</v>
      </c>
      <c r="Y121" s="74" t="s">
        <v>129</v>
      </c>
      <c r="Z121" s="74" t="s">
        <v>129</v>
      </c>
      <c r="AA121" s="74" t="s">
        <v>129</v>
      </c>
      <c r="AB121" s="74" t="s">
        <v>129</v>
      </c>
      <c r="AC121" s="74" t="s">
        <v>129</v>
      </c>
      <c r="AD121" s="74" t="s">
        <v>129</v>
      </c>
      <c r="AE121" s="74" t="s">
        <v>129</v>
      </c>
      <c r="AF121" s="74" t="s">
        <v>129</v>
      </c>
      <c r="AG121" s="74" t="s">
        <v>129</v>
      </c>
      <c r="AH121" s="74" t="s">
        <v>129</v>
      </c>
      <c r="AI121" s="74" t="s">
        <v>129</v>
      </c>
      <c r="AJ121" s="74" t="s">
        <v>129</v>
      </c>
      <c r="AK121" s="74" t="s">
        <v>129</v>
      </c>
      <c r="AL121" s="74" t="s">
        <v>129</v>
      </c>
      <c r="AM121" s="74" t="s">
        <v>129</v>
      </c>
      <c r="AN121" s="74" t="s">
        <v>129</v>
      </c>
      <c r="AO121" s="74" t="s">
        <v>129</v>
      </c>
      <c r="AP121" s="74" t="s">
        <v>129</v>
      </c>
      <c r="AQ121" s="74" t="s">
        <v>129</v>
      </c>
      <c r="AR121" s="74" t="s">
        <v>129</v>
      </c>
      <c r="AS121" s="74" t="s">
        <v>129</v>
      </c>
      <c r="AT121" s="74" t="s">
        <v>129</v>
      </c>
      <c r="AU121" s="74" t="s">
        <v>129</v>
      </c>
      <c r="AV121" s="74" t="s">
        <v>129</v>
      </c>
      <c r="AW121" s="74" t="s">
        <v>129</v>
      </c>
      <c r="AX121" s="74" t="s">
        <v>129</v>
      </c>
      <c r="AY121" s="74" t="s">
        <v>129</v>
      </c>
      <c r="AZ121" s="74" t="s">
        <v>129</v>
      </c>
      <c r="BA121" s="74" t="s">
        <v>129</v>
      </c>
      <c r="BB121" s="74" t="s">
        <v>129</v>
      </c>
      <c r="BC121" s="74" t="s">
        <v>129</v>
      </c>
      <c r="BD121" s="74" t="s">
        <v>129</v>
      </c>
      <c r="BE121" s="74" t="s">
        <v>129</v>
      </c>
      <c r="BF121" s="74" t="s">
        <v>129</v>
      </c>
      <c r="BG121" s="74" t="s">
        <v>129</v>
      </c>
      <c r="BH121" s="74" t="s">
        <v>129</v>
      </c>
      <c r="BI121" s="74" t="s">
        <v>129</v>
      </c>
      <c r="BJ121" s="74" t="s">
        <v>129</v>
      </c>
      <c r="BK121" s="74" t="s">
        <v>129</v>
      </c>
      <c r="BL121" s="74" t="s">
        <v>129</v>
      </c>
      <c r="BM121" s="74" t="s">
        <v>129</v>
      </c>
      <c r="BN121" s="74" t="s">
        <v>129</v>
      </c>
    </row>
    <row r="122" spans="1:66" x14ac:dyDescent="0.3">
      <c r="A122" s="72">
        <v>44259.097905092596</v>
      </c>
      <c r="B122" s="72">
        <v>44259.099791666667</v>
      </c>
      <c r="C122" s="73">
        <v>100</v>
      </c>
      <c r="D122" s="73">
        <v>163</v>
      </c>
      <c r="E122" s="74" t="s">
        <v>128</v>
      </c>
      <c r="F122" s="72">
        <v>44259.09980866898</v>
      </c>
      <c r="G122" s="74" t="s">
        <v>130</v>
      </c>
      <c r="H122" s="74" t="s">
        <v>131</v>
      </c>
      <c r="I122" s="74" t="s">
        <v>132</v>
      </c>
      <c r="J122" s="74" t="s">
        <v>129</v>
      </c>
      <c r="K122" s="74" t="s">
        <v>135</v>
      </c>
      <c r="L122" s="74" t="s">
        <v>386</v>
      </c>
      <c r="M122" s="74" t="s">
        <v>129</v>
      </c>
      <c r="N122" s="74" t="s">
        <v>129</v>
      </c>
      <c r="O122" s="74" t="s">
        <v>129</v>
      </c>
      <c r="P122" s="74" t="s">
        <v>129</v>
      </c>
      <c r="Q122" s="74" t="s">
        <v>129</v>
      </c>
      <c r="R122" s="74" t="s">
        <v>129</v>
      </c>
      <c r="S122" s="74" t="s">
        <v>129</v>
      </c>
      <c r="T122" s="74" t="s">
        <v>129</v>
      </c>
      <c r="U122" s="74" t="s">
        <v>129</v>
      </c>
      <c r="V122" s="74" t="s">
        <v>129</v>
      </c>
      <c r="W122" s="74" t="s">
        <v>129</v>
      </c>
      <c r="X122" s="74" t="s">
        <v>129</v>
      </c>
      <c r="Y122" s="74" t="s">
        <v>129</v>
      </c>
      <c r="Z122" s="74" t="s">
        <v>158</v>
      </c>
      <c r="AA122" s="74" t="s">
        <v>129</v>
      </c>
      <c r="AB122" s="74" t="s">
        <v>129</v>
      </c>
      <c r="AC122" s="74" t="s">
        <v>129</v>
      </c>
      <c r="AD122" s="74" t="s">
        <v>129</v>
      </c>
      <c r="AE122" s="74" t="s">
        <v>172</v>
      </c>
      <c r="AF122" s="74" t="s">
        <v>129</v>
      </c>
      <c r="AG122" s="74" t="s">
        <v>139</v>
      </c>
      <c r="AH122" s="74" t="s">
        <v>129</v>
      </c>
      <c r="AI122" s="74" t="s">
        <v>158</v>
      </c>
      <c r="AJ122" s="74" t="s">
        <v>129</v>
      </c>
      <c r="AK122" s="74" t="s">
        <v>129</v>
      </c>
      <c r="AL122" s="74" t="s">
        <v>129</v>
      </c>
      <c r="AM122" s="74" t="s">
        <v>129</v>
      </c>
      <c r="AN122" s="74" t="s">
        <v>129</v>
      </c>
      <c r="AO122" s="74" t="s">
        <v>129</v>
      </c>
      <c r="AP122" s="74" t="s">
        <v>129</v>
      </c>
      <c r="AQ122" s="74" t="s">
        <v>129</v>
      </c>
      <c r="AR122" s="74" t="s">
        <v>129</v>
      </c>
      <c r="AS122" s="74" t="s">
        <v>129</v>
      </c>
      <c r="AT122" s="74" t="s">
        <v>129</v>
      </c>
      <c r="AU122" s="74" t="s">
        <v>129</v>
      </c>
      <c r="AV122" s="74" t="s">
        <v>129</v>
      </c>
      <c r="AW122" s="74" t="s">
        <v>129</v>
      </c>
      <c r="AX122" s="74" t="s">
        <v>129</v>
      </c>
      <c r="AY122" s="74" t="s">
        <v>129</v>
      </c>
      <c r="AZ122" s="74" t="s">
        <v>129</v>
      </c>
      <c r="BA122" s="74" t="s">
        <v>129</v>
      </c>
      <c r="BB122" s="74" t="s">
        <v>129</v>
      </c>
      <c r="BC122" s="74" t="s">
        <v>129</v>
      </c>
      <c r="BD122" s="74" t="s">
        <v>176</v>
      </c>
      <c r="BE122" s="74" t="s">
        <v>129</v>
      </c>
      <c r="BF122" s="74" t="s">
        <v>129</v>
      </c>
      <c r="BG122" s="74" t="s">
        <v>701</v>
      </c>
      <c r="BH122" s="74" t="s">
        <v>129</v>
      </c>
      <c r="BI122" s="74" t="s">
        <v>152</v>
      </c>
      <c r="BJ122" s="74" t="s">
        <v>387</v>
      </c>
      <c r="BK122" s="74" t="s">
        <v>129</v>
      </c>
      <c r="BL122" s="74" t="s">
        <v>152</v>
      </c>
      <c r="BM122" s="74" t="s">
        <v>388</v>
      </c>
      <c r="BN122" s="74" t="s">
        <v>129</v>
      </c>
    </row>
    <row r="123" spans="1:66" x14ac:dyDescent="0.3">
      <c r="A123" s="72">
        <v>44251.980717592596</v>
      </c>
      <c r="B123" s="72">
        <v>44252.101168981484</v>
      </c>
      <c r="C123" s="73">
        <v>2</v>
      </c>
      <c r="D123" s="73">
        <v>10406</v>
      </c>
      <c r="E123" s="74" t="s">
        <v>376</v>
      </c>
      <c r="F123" s="72">
        <v>44259.101193206021</v>
      </c>
      <c r="G123" s="74" t="s">
        <v>130</v>
      </c>
      <c r="H123" s="74" t="s">
        <v>131</v>
      </c>
      <c r="I123" s="74" t="s">
        <v>129</v>
      </c>
      <c r="J123" s="74" t="s">
        <v>129</v>
      </c>
      <c r="K123" s="74" t="s">
        <v>129</v>
      </c>
      <c r="L123" s="74" t="s">
        <v>129</v>
      </c>
      <c r="M123" s="74" t="s">
        <v>129</v>
      </c>
      <c r="N123" s="74" t="s">
        <v>129</v>
      </c>
      <c r="O123" s="74" t="s">
        <v>129</v>
      </c>
      <c r="P123" s="74" t="s">
        <v>129</v>
      </c>
      <c r="Q123" s="74" t="s">
        <v>129</v>
      </c>
      <c r="R123" s="74" t="s">
        <v>129</v>
      </c>
      <c r="S123" s="74" t="s">
        <v>129</v>
      </c>
      <c r="T123" s="74" t="s">
        <v>129</v>
      </c>
      <c r="U123" s="74" t="s">
        <v>129</v>
      </c>
      <c r="V123" s="74" t="s">
        <v>129</v>
      </c>
      <c r="W123" s="74" t="s">
        <v>129</v>
      </c>
      <c r="X123" s="74" t="s">
        <v>129</v>
      </c>
      <c r="Y123" s="74" t="s">
        <v>129</v>
      </c>
      <c r="Z123" s="74" t="s">
        <v>129</v>
      </c>
      <c r="AA123" s="74" t="s">
        <v>129</v>
      </c>
      <c r="AB123" s="74" t="s">
        <v>129</v>
      </c>
      <c r="AC123" s="74" t="s">
        <v>129</v>
      </c>
      <c r="AD123" s="74" t="s">
        <v>129</v>
      </c>
      <c r="AE123" s="74" t="s">
        <v>129</v>
      </c>
      <c r="AF123" s="74" t="s">
        <v>129</v>
      </c>
      <c r="AG123" s="74" t="s">
        <v>129</v>
      </c>
      <c r="AH123" s="74" t="s">
        <v>129</v>
      </c>
      <c r="AI123" s="74" t="s">
        <v>129</v>
      </c>
      <c r="AJ123" s="74" t="s">
        <v>129</v>
      </c>
      <c r="AK123" s="74" t="s">
        <v>129</v>
      </c>
      <c r="AL123" s="74" t="s">
        <v>129</v>
      </c>
      <c r="AM123" s="74" t="s">
        <v>129</v>
      </c>
      <c r="AN123" s="74" t="s">
        <v>129</v>
      </c>
      <c r="AO123" s="74" t="s">
        <v>129</v>
      </c>
      <c r="AP123" s="74" t="s">
        <v>129</v>
      </c>
      <c r="AQ123" s="74" t="s">
        <v>129</v>
      </c>
      <c r="AR123" s="74" t="s">
        <v>129</v>
      </c>
      <c r="AS123" s="74" t="s">
        <v>129</v>
      </c>
      <c r="AT123" s="74" t="s">
        <v>129</v>
      </c>
      <c r="AU123" s="74" t="s">
        <v>129</v>
      </c>
      <c r="AV123" s="74" t="s">
        <v>129</v>
      </c>
      <c r="AW123" s="74" t="s">
        <v>129</v>
      </c>
      <c r="AX123" s="74" t="s">
        <v>129</v>
      </c>
      <c r="AY123" s="74" t="s">
        <v>129</v>
      </c>
      <c r="AZ123" s="74" t="s">
        <v>129</v>
      </c>
      <c r="BA123" s="74" t="s">
        <v>129</v>
      </c>
      <c r="BB123" s="74" t="s">
        <v>129</v>
      </c>
      <c r="BC123" s="74" t="s">
        <v>129</v>
      </c>
      <c r="BD123" s="74" t="s">
        <v>129</v>
      </c>
      <c r="BE123" s="74" t="s">
        <v>129</v>
      </c>
      <c r="BF123" s="74" t="s">
        <v>129</v>
      </c>
      <c r="BG123" s="74" t="s">
        <v>129</v>
      </c>
      <c r="BH123" s="74" t="s">
        <v>129</v>
      </c>
      <c r="BI123" s="74" t="s">
        <v>129</v>
      </c>
      <c r="BJ123" s="74" t="s">
        <v>129</v>
      </c>
      <c r="BK123" s="74" t="s">
        <v>129</v>
      </c>
      <c r="BL123" s="74" t="s">
        <v>129</v>
      </c>
      <c r="BM123" s="74" t="s">
        <v>129</v>
      </c>
      <c r="BN123" s="74" t="s">
        <v>129</v>
      </c>
    </row>
    <row r="124" spans="1:66" x14ac:dyDescent="0.3">
      <c r="A124" s="72">
        <v>44252.196909722225</v>
      </c>
      <c r="B124" s="72">
        <v>44252.198969907404</v>
      </c>
      <c r="C124" s="73">
        <v>0</v>
      </c>
      <c r="D124" s="73">
        <v>178</v>
      </c>
      <c r="E124" s="74" t="s">
        <v>376</v>
      </c>
      <c r="F124" s="72">
        <v>44259.198992581019</v>
      </c>
      <c r="G124" s="74" t="s">
        <v>130</v>
      </c>
      <c r="H124" s="74" t="s">
        <v>131</v>
      </c>
      <c r="I124" s="74" t="s">
        <v>129</v>
      </c>
      <c r="J124" s="74" t="s">
        <v>129</v>
      </c>
      <c r="K124" s="74" t="s">
        <v>129</v>
      </c>
      <c r="L124" s="74" t="s">
        <v>129</v>
      </c>
      <c r="M124" s="74" t="s">
        <v>129</v>
      </c>
      <c r="N124" s="74" t="s">
        <v>129</v>
      </c>
      <c r="O124" s="74" t="s">
        <v>129</v>
      </c>
      <c r="P124" s="74" t="s">
        <v>129</v>
      </c>
      <c r="Q124" s="74" t="s">
        <v>129</v>
      </c>
      <c r="R124" s="74" t="s">
        <v>129</v>
      </c>
      <c r="S124" s="74" t="s">
        <v>129</v>
      </c>
      <c r="T124" s="74" t="s">
        <v>129</v>
      </c>
      <c r="U124" s="74" t="s">
        <v>129</v>
      </c>
      <c r="V124" s="74" t="s">
        <v>129</v>
      </c>
      <c r="W124" s="74" t="s">
        <v>129</v>
      </c>
      <c r="X124" s="74" t="s">
        <v>129</v>
      </c>
      <c r="Y124" s="74" t="s">
        <v>129</v>
      </c>
      <c r="Z124" s="74" t="s">
        <v>129</v>
      </c>
      <c r="AA124" s="74" t="s">
        <v>129</v>
      </c>
      <c r="AB124" s="74" t="s">
        <v>129</v>
      </c>
      <c r="AC124" s="74" t="s">
        <v>129</v>
      </c>
      <c r="AD124" s="74" t="s">
        <v>129</v>
      </c>
      <c r="AE124" s="74" t="s">
        <v>129</v>
      </c>
      <c r="AF124" s="74" t="s">
        <v>129</v>
      </c>
      <c r="AG124" s="74" t="s">
        <v>129</v>
      </c>
      <c r="AH124" s="74" t="s">
        <v>129</v>
      </c>
      <c r="AI124" s="74" t="s">
        <v>129</v>
      </c>
      <c r="AJ124" s="74" t="s">
        <v>129</v>
      </c>
      <c r="AK124" s="74" t="s">
        <v>129</v>
      </c>
      <c r="AL124" s="74" t="s">
        <v>129</v>
      </c>
      <c r="AM124" s="74" t="s">
        <v>129</v>
      </c>
      <c r="AN124" s="74" t="s">
        <v>129</v>
      </c>
      <c r="AO124" s="74" t="s">
        <v>129</v>
      </c>
      <c r="AP124" s="74" t="s">
        <v>129</v>
      </c>
      <c r="AQ124" s="74" t="s">
        <v>129</v>
      </c>
      <c r="AR124" s="74" t="s">
        <v>129</v>
      </c>
      <c r="AS124" s="74" t="s">
        <v>129</v>
      </c>
      <c r="AT124" s="74" t="s">
        <v>129</v>
      </c>
      <c r="AU124" s="74" t="s">
        <v>129</v>
      </c>
      <c r="AV124" s="74" t="s">
        <v>129</v>
      </c>
      <c r="AW124" s="74" t="s">
        <v>129</v>
      </c>
      <c r="AX124" s="74" t="s">
        <v>129</v>
      </c>
      <c r="AY124" s="74" t="s">
        <v>129</v>
      </c>
      <c r="AZ124" s="74" t="s">
        <v>129</v>
      </c>
      <c r="BA124" s="74" t="s">
        <v>129</v>
      </c>
      <c r="BB124" s="74" t="s">
        <v>129</v>
      </c>
      <c r="BC124" s="74" t="s">
        <v>129</v>
      </c>
      <c r="BD124" s="74" t="s">
        <v>129</v>
      </c>
      <c r="BE124" s="74" t="s">
        <v>129</v>
      </c>
      <c r="BF124" s="74" t="s">
        <v>129</v>
      </c>
      <c r="BG124" s="74" t="s">
        <v>129</v>
      </c>
      <c r="BH124" s="74" t="s">
        <v>129</v>
      </c>
      <c r="BI124" s="74" t="s">
        <v>129</v>
      </c>
      <c r="BJ124" s="74" t="s">
        <v>129</v>
      </c>
      <c r="BK124" s="74" t="s">
        <v>129</v>
      </c>
      <c r="BL124" s="74" t="s">
        <v>129</v>
      </c>
      <c r="BM124" s="74" t="s">
        <v>129</v>
      </c>
      <c r="BN124" s="74" t="s">
        <v>129</v>
      </c>
    </row>
    <row r="125" spans="1:66" x14ac:dyDescent="0.3">
      <c r="A125" s="72">
        <v>44252.259756944448</v>
      </c>
      <c r="B125" s="72">
        <v>44252.261608796296</v>
      </c>
      <c r="C125" s="73">
        <v>0</v>
      </c>
      <c r="D125" s="73">
        <v>159</v>
      </c>
      <c r="E125" s="74" t="s">
        <v>376</v>
      </c>
      <c r="F125" s="72">
        <v>44259.261661435186</v>
      </c>
      <c r="G125" s="74" t="s">
        <v>130</v>
      </c>
      <c r="H125" s="74" t="s">
        <v>131</v>
      </c>
      <c r="I125" s="74" t="s">
        <v>129</v>
      </c>
      <c r="J125" s="74" t="s">
        <v>129</v>
      </c>
      <c r="K125" s="74" t="s">
        <v>129</v>
      </c>
      <c r="L125" s="74" t="s">
        <v>129</v>
      </c>
      <c r="M125" s="74" t="s">
        <v>129</v>
      </c>
      <c r="N125" s="74" t="s">
        <v>129</v>
      </c>
      <c r="O125" s="74" t="s">
        <v>129</v>
      </c>
      <c r="P125" s="74" t="s">
        <v>129</v>
      </c>
      <c r="Q125" s="74" t="s">
        <v>129</v>
      </c>
      <c r="R125" s="74" t="s">
        <v>129</v>
      </c>
      <c r="S125" s="74" t="s">
        <v>129</v>
      </c>
      <c r="T125" s="74" t="s">
        <v>129</v>
      </c>
      <c r="U125" s="74" t="s">
        <v>129</v>
      </c>
      <c r="V125" s="74" t="s">
        <v>129</v>
      </c>
      <c r="W125" s="74" t="s">
        <v>129</v>
      </c>
      <c r="X125" s="74" t="s">
        <v>129</v>
      </c>
      <c r="Y125" s="74" t="s">
        <v>129</v>
      </c>
      <c r="Z125" s="74" t="s">
        <v>129</v>
      </c>
      <c r="AA125" s="74" t="s">
        <v>129</v>
      </c>
      <c r="AB125" s="74" t="s">
        <v>129</v>
      </c>
      <c r="AC125" s="74" t="s">
        <v>129</v>
      </c>
      <c r="AD125" s="74" t="s">
        <v>129</v>
      </c>
      <c r="AE125" s="74" t="s">
        <v>129</v>
      </c>
      <c r="AF125" s="74" t="s">
        <v>129</v>
      </c>
      <c r="AG125" s="74" t="s">
        <v>129</v>
      </c>
      <c r="AH125" s="74" t="s">
        <v>129</v>
      </c>
      <c r="AI125" s="74" t="s">
        <v>129</v>
      </c>
      <c r="AJ125" s="74" t="s">
        <v>129</v>
      </c>
      <c r="AK125" s="74" t="s">
        <v>129</v>
      </c>
      <c r="AL125" s="74" t="s">
        <v>129</v>
      </c>
      <c r="AM125" s="74" t="s">
        <v>129</v>
      </c>
      <c r="AN125" s="74" t="s">
        <v>129</v>
      </c>
      <c r="AO125" s="74" t="s">
        <v>129</v>
      </c>
      <c r="AP125" s="74" t="s">
        <v>129</v>
      </c>
      <c r="AQ125" s="74" t="s">
        <v>129</v>
      </c>
      <c r="AR125" s="74" t="s">
        <v>129</v>
      </c>
      <c r="AS125" s="74" t="s">
        <v>129</v>
      </c>
      <c r="AT125" s="74" t="s">
        <v>129</v>
      </c>
      <c r="AU125" s="74" t="s">
        <v>129</v>
      </c>
      <c r="AV125" s="74" t="s">
        <v>129</v>
      </c>
      <c r="AW125" s="74" t="s">
        <v>129</v>
      </c>
      <c r="AX125" s="74" t="s">
        <v>129</v>
      </c>
      <c r="AY125" s="74" t="s">
        <v>129</v>
      </c>
      <c r="AZ125" s="74" t="s">
        <v>129</v>
      </c>
      <c r="BA125" s="74" t="s">
        <v>129</v>
      </c>
      <c r="BB125" s="74" t="s">
        <v>129</v>
      </c>
      <c r="BC125" s="74" t="s">
        <v>129</v>
      </c>
      <c r="BD125" s="74" t="s">
        <v>129</v>
      </c>
      <c r="BE125" s="74" t="s">
        <v>129</v>
      </c>
      <c r="BF125" s="74" t="s">
        <v>129</v>
      </c>
      <c r="BG125" s="74" t="s">
        <v>129</v>
      </c>
      <c r="BH125" s="74" t="s">
        <v>129</v>
      </c>
      <c r="BI125" s="74" t="s">
        <v>129</v>
      </c>
      <c r="BJ125" s="74" t="s">
        <v>129</v>
      </c>
      <c r="BK125" s="74" t="s">
        <v>129</v>
      </c>
      <c r="BL125" s="74" t="s">
        <v>129</v>
      </c>
      <c r="BM125" s="74" t="s">
        <v>129</v>
      </c>
      <c r="BN125" s="74" t="s">
        <v>129</v>
      </c>
    </row>
    <row r="126" spans="1:66" x14ac:dyDescent="0.3">
      <c r="A126" s="72">
        <v>44259.359895833331</v>
      </c>
      <c r="B126" s="72">
        <v>44259.362569444442</v>
      </c>
      <c r="C126" s="73">
        <v>100</v>
      </c>
      <c r="D126" s="73">
        <v>230</v>
      </c>
      <c r="E126" s="74" t="s">
        <v>128</v>
      </c>
      <c r="F126" s="72">
        <v>44259.362591701392</v>
      </c>
      <c r="G126" s="74" t="s">
        <v>130</v>
      </c>
      <c r="H126" s="74" t="s">
        <v>131</v>
      </c>
      <c r="I126" s="74" t="s">
        <v>132</v>
      </c>
      <c r="J126" s="74" t="s">
        <v>129</v>
      </c>
      <c r="K126" s="74" t="s">
        <v>135</v>
      </c>
      <c r="L126" s="74" t="s">
        <v>218</v>
      </c>
      <c r="M126" s="74" t="s">
        <v>129</v>
      </c>
      <c r="N126" s="74" t="s">
        <v>129</v>
      </c>
      <c r="O126" s="74" t="s">
        <v>129</v>
      </c>
      <c r="P126" s="74" t="s">
        <v>129</v>
      </c>
      <c r="Q126" s="74" t="s">
        <v>129</v>
      </c>
      <c r="R126" s="74" t="s">
        <v>142</v>
      </c>
      <c r="S126" s="74" t="s">
        <v>129</v>
      </c>
      <c r="T126" s="74" t="s">
        <v>144</v>
      </c>
      <c r="U126" s="74" t="s">
        <v>389</v>
      </c>
      <c r="V126" s="74" t="s">
        <v>139</v>
      </c>
      <c r="W126" s="74" t="s">
        <v>173</v>
      </c>
      <c r="X126" s="74" t="s">
        <v>139</v>
      </c>
      <c r="Y126" s="74" t="s">
        <v>139</v>
      </c>
      <c r="Z126" s="74" t="s">
        <v>129</v>
      </c>
      <c r="AA126" s="74" t="s">
        <v>129</v>
      </c>
      <c r="AB126" s="74" t="s">
        <v>129</v>
      </c>
      <c r="AC126" s="74" t="s">
        <v>129</v>
      </c>
      <c r="AD126" s="74" t="s">
        <v>129</v>
      </c>
      <c r="AE126" s="74" t="s">
        <v>129</v>
      </c>
      <c r="AF126" s="74" t="s">
        <v>129</v>
      </c>
      <c r="AG126" s="74" t="s">
        <v>129</v>
      </c>
      <c r="AH126" s="74" t="s">
        <v>129</v>
      </c>
      <c r="AI126" s="74" t="s">
        <v>129</v>
      </c>
      <c r="AJ126" s="74" t="s">
        <v>129</v>
      </c>
      <c r="AK126" s="74" t="s">
        <v>129</v>
      </c>
      <c r="AL126" s="74" t="s">
        <v>129</v>
      </c>
      <c r="AM126" s="74" t="s">
        <v>129</v>
      </c>
      <c r="AN126" s="74" t="s">
        <v>129</v>
      </c>
      <c r="AO126" s="74" t="s">
        <v>129</v>
      </c>
      <c r="AP126" s="74" t="s">
        <v>129</v>
      </c>
      <c r="AQ126" s="74" t="s">
        <v>129</v>
      </c>
      <c r="AR126" s="74" t="s">
        <v>129</v>
      </c>
      <c r="AS126" s="74" t="s">
        <v>129</v>
      </c>
      <c r="AT126" s="74" t="s">
        <v>129</v>
      </c>
      <c r="AU126" s="74" t="s">
        <v>129</v>
      </c>
      <c r="AV126" s="74" t="s">
        <v>129</v>
      </c>
      <c r="AW126" s="74" t="s">
        <v>129</v>
      </c>
      <c r="AX126" s="74" t="s">
        <v>129</v>
      </c>
      <c r="AY126" s="74" t="s">
        <v>129</v>
      </c>
      <c r="AZ126" s="74" t="s">
        <v>129</v>
      </c>
      <c r="BA126" s="74" t="s">
        <v>129</v>
      </c>
      <c r="BB126" s="74" t="s">
        <v>129</v>
      </c>
      <c r="BC126" s="74" t="s">
        <v>129</v>
      </c>
      <c r="BD126" s="74" t="s">
        <v>176</v>
      </c>
      <c r="BE126" s="74" t="s">
        <v>129</v>
      </c>
      <c r="BF126" s="74" t="s">
        <v>129</v>
      </c>
      <c r="BG126" s="74" t="s">
        <v>700</v>
      </c>
      <c r="BH126" s="74" t="s">
        <v>129</v>
      </c>
      <c r="BI126" s="74" t="s">
        <v>152</v>
      </c>
      <c r="BJ126" s="74" t="s">
        <v>129</v>
      </c>
      <c r="BK126" s="74" t="s">
        <v>129</v>
      </c>
      <c r="BL126" s="74" t="s">
        <v>152</v>
      </c>
      <c r="BM126" s="74" t="s">
        <v>129</v>
      </c>
      <c r="BN126" s="74" t="s">
        <v>129</v>
      </c>
    </row>
    <row r="127" spans="1:66" x14ac:dyDescent="0.3">
      <c r="A127" s="72">
        <v>44259.598124999997</v>
      </c>
      <c r="B127" s="72">
        <v>44259.598865740743</v>
      </c>
      <c r="C127" s="73">
        <v>100</v>
      </c>
      <c r="D127" s="73">
        <v>63</v>
      </c>
      <c r="E127" s="74" t="s">
        <v>128</v>
      </c>
      <c r="F127" s="72">
        <v>44259.598874664349</v>
      </c>
      <c r="G127" s="74" t="s">
        <v>130</v>
      </c>
      <c r="H127" s="74" t="s">
        <v>131</v>
      </c>
      <c r="I127" s="74" t="s">
        <v>132</v>
      </c>
      <c r="J127" s="74" t="s">
        <v>129</v>
      </c>
      <c r="K127" s="74" t="s">
        <v>134</v>
      </c>
      <c r="L127" s="74" t="s">
        <v>129</v>
      </c>
      <c r="M127" s="74" t="s">
        <v>129</v>
      </c>
      <c r="N127" s="74" t="s">
        <v>129</v>
      </c>
      <c r="O127" s="74" t="s">
        <v>129</v>
      </c>
      <c r="P127" s="74" t="s">
        <v>129</v>
      </c>
      <c r="Q127" s="74" t="s">
        <v>129</v>
      </c>
      <c r="R127" s="74" t="s">
        <v>129</v>
      </c>
      <c r="S127" s="74" t="s">
        <v>129</v>
      </c>
      <c r="T127" s="74" t="s">
        <v>129</v>
      </c>
      <c r="U127" s="74" t="s">
        <v>129</v>
      </c>
      <c r="V127" s="74" t="s">
        <v>129</v>
      </c>
      <c r="W127" s="74" t="s">
        <v>129</v>
      </c>
      <c r="X127" s="74" t="s">
        <v>129</v>
      </c>
      <c r="Y127" s="74" t="s">
        <v>129</v>
      </c>
      <c r="Z127" s="74" t="s">
        <v>129</v>
      </c>
      <c r="AA127" s="74" t="s">
        <v>129</v>
      </c>
      <c r="AB127" s="74" t="s">
        <v>129</v>
      </c>
      <c r="AC127" s="74" t="s">
        <v>129</v>
      </c>
      <c r="AD127" s="74" t="s">
        <v>129</v>
      </c>
      <c r="AE127" s="74" t="s">
        <v>129</v>
      </c>
      <c r="AF127" s="74" t="s">
        <v>129</v>
      </c>
      <c r="AG127" s="74" t="s">
        <v>129</v>
      </c>
      <c r="AH127" s="74" t="s">
        <v>129</v>
      </c>
      <c r="AI127" s="74" t="s">
        <v>129</v>
      </c>
      <c r="AJ127" s="74" t="s">
        <v>129</v>
      </c>
      <c r="AK127" s="74" t="s">
        <v>129</v>
      </c>
      <c r="AL127" s="74" t="s">
        <v>129</v>
      </c>
      <c r="AM127" s="74" t="s">
        <v>129</v>
      </c>
      <c r="AN127" s="74" t="s">
        <v>129</v>
      </c>
      <c r="AO127" s="74" t="s">
        <v>129</v>
      </c>
      <c r="AP127" s="74" t="s">
        <v>129</v>
      </c>
      <c r="AQ127" s="74" t="s">
        <v>129</v>
      </c>
      <c r="AR127" s="74" t="s">
        <v>129</v>
      </c>
      <c r="AS127" s="74" t="s">
        <v>129</v>
      </c>
      <c r="AT127" s="74" t="s">
        <v>129</v>
      </c>
      <c r="AU127" s="74" t="s">
        <v>129</v>
      </c>
      <c r="AV127" s="74" t="s">
        <v>129</v>
      </c>
      <c r="AW127" s="74" t="s">
        <v>129</v>
      </c>
      <c r="AX127" s="74" t="s">
        <v>129</v>
      </c>
      <c r="AY127" s="74" t="s">
        <v>129</v>
      </c>
      <c r="AZ127" s="74" t="s">
        <v>129</v>
      </c>
      <c r="BA127" s="74" t="s">
        <v>129</v>
      </c>
      <c r="BB127" s="74" t="s">
        <v>129</v>
      </c>
      <c r="BC127" s="74" t="s">
        <v>129</v>
      </c>
      <c r="BD127" s="74" t="s">
        <v>129</v>
      </c>
      <c r="BE127" s="74" t="s">
        <v>129</v>
      </c>
      <c r="BF127" s="74" t="s">
        <v>129</v>
      </c>
      <c r="BG127" s="74" t="s">
        <v>129</v>
      </c>
      <c r="BH127" s="74" t="s">
        <v>129</v>
      </c>
      <c r="BI127" s="74" t="s">
        <v>129</v>
      </c>
      <c r="BJ127" s="74" t="s">
        <v>129</v>
      </c>
      <c r="BK127" s="74" t="s">
        <v>129</v>
      </c>
      <c r="BL127" s="74" t="s">
        <v>129</v>
      </c>
      <c r="BM127" s="74" t="s">
        <v>129</v>
      </c>
      <c r="BN127" s="74" t="s">
        <v>129</v>
      </c>
    </row>
    <row r="128" spans="1:66" x14ac:dyDescent="0.3">
      <c r="A128" s="72">
        <v>44260.047696759262</v>
      </c>
      <c r="B128" s="72">
        <v>44260.091782407406</v>
      </c>
      <c r="C128" s="73">
        <v>100</v>
      </c>
      <c r="D128" s="73">
        <v>3809</v>
      </c>
      <c r="E128" s="74" t="s">
        <v>128</v>
      </c>
      <c r="F128" s="72">
        <v>44260.091797245368</v>
      </c>
      <c r="G128" s="74" t="s">
        <v>130</v>
      </c>
      <c r="H128" s="74" t="s">
        <v>131</v>
      </c>
      <c r="I128" s="74" t="s">
        <v>132</v>
      </c>
      <c r="J128" s="74" t="s">
        <v>129</v>
      </c>
      <c r="K128" s="74" t="s">
        <v>135</v>
      </c>
      <c r="L128" s="74" t="s">
        <v>169</v>
      </c>
      <c r="M128" s="74" t="s">
        <v>129</v>
      </c>
      <c r="N128" s="74" t="s">
        <v>129</v>
      </c>
      <c r="O128" s="74" t="s">
        <v>129</v>
      </c>
      <c r="P128" s="74" t="s">
        <v>129</v>
      </c>
      <c r="Q128" s="74" t="s">
        <v>129</v>
      </c>
      <c r="R128" s="74" t="s">
        <v>129</v>
      </c>
      <c r="S128" s="74" t="s">
        <v>129</v>
      </c>
      <c r="T128" s="74" t="s">
        <v>129</v>
      </c>
      <c r="U128" s="74" t="s">
        <v>129</v>
      </c>
      <c r="V128" s="74" t="s">
        <v>129</v>
      </c>
      <c r="W128" s="74" t="s">
        <v>129</v>
      </c>
      <c r="X128" s="74" t="s">
        <v>129</v>
      </c>
      <c r="Y128" s="74" t="s">
        <v>129</v>
      </c>
      <c r="Z128" s="74" t="s">
        <v>129</v>
      </c>
      <c r="AA128" s="74" t="s">
        <v>129</v>
      </c>
      <c r="AB128" s="74" t="s">
        <v>129</v>
      </c>
      <c r="AC128" s="74" t="s">
        <v>129</v>
      </c>
      <c r="AD128" s="74" t="s">
        <v>129</v>
      </c>
      <c r="AE128" s="74" t="s">
        <v>129</v>
      </c>
      <c r="AF128" s="74" t="s">
        <v>129</v>
      </c>
      <c r="AG128" s="74" t="s">
        <v>129</v>
      </c>
      <c r="AH128" s="74" t="s">
        <v>129</v>
      </c>
      <c r="AI128" s="74" t="s">
        <v>129</v>
      </c>
      <c r="AJ128" s="74" t="s">
        <v>129</v>
      </c>
      <c r="AK128" s="74" t="s">
        <v>129</v>
      </c>
      <c r="AL128" s="74" t="s">
        <v>129</v>
      </c>
      <c r="AM128" s="74" t="s">
        <v>129</v>
      </c>
      <c r="AN128" s="74" t="s">
        <v>129</v>
      </c>
      <c r="AO128" s="74" t="s">
        <v>129</v>
      </c>
      <c r="AP128" s="74" t="s">
        <v>129</v>
      </c>
      <c r="AQ128" s="74" t="s">
        <v>129</v>
      </c>
      <c r="AR128" s="74" t="s">
        <v>142</v>
      </c>
      <c r="AS128" s="74" t="s">
        <v>390</v>
      </c>
      <c r="AT128" s="74" t="s">
        <v>144</v>
      </c>
      <c r="AU128" s="74" t="s">
        <v>391</v>
      </c>
      <c r="AV128" s="74" t="s">
        <v>129</v>
      </c>
      <c r="AW128" s="74" t="s">
        <v>129</v>
      </c>
      <c r="AX128" s="74" t="s">
        <v>129</v>
      </c>
      <c r="AY128" s="74" t="s">
        <v>129</v>
      </c>
      <c r="AZ128" s="74" t="s">
        <v>129</v>
      </c>
      <c r="BA128" s="74" t="s">
        <v>129</v>
      </c>
      <c r="BB128" s="74" t="s">
        <v>129</v>
      </c>
      <c r="BC128" s="74" t="s">
        <v>129</v>
      </c>
      <c r="BD128" s="74" t="s">
        <v>138</v>
      </c>
      <c r="BE128" s="74" t="s">
        <v>129</v>
      </c>
      <c r="BF128" s="74" t="s">
        <v>129</v>
      </c>
      <c r="BG128" s="74" t="s">
        <v>701</v>
      </c>
      <c r="BH128" s="74" t="s">
        <v>392</v>
      </c>
      <c r="BI128" s="74" t="s">
        <v>152</v>
      </c>
      <c r="BJ128" s="74" t="s">
        <v>393</v>
      </c>
      <c r="BK128" s="74" t="s">
        <v>129</v>
      </c>
      <c r="BL128" s="74" t="s">
        <v>133</v>
      </c>
      <c r="BM128" s="74" t="s">
        <v>129</v>
      </c>
      <c r="BN128" s="74" t="s">
        <v>129</v>
      </c>
    </row>
    <row r="129" spans="1:66" x14ac:dyDescent="0.3">
      <c r="A129" s="72">
        <v>44251.265462962961</v>
      </c>
      <c r="B129" s="72">
        <v>44253.211377314816</v>
      </c>
      <c r="C129" s="73">
        <v>6</v>
      </c>
      <c r="D129" s="73">
        <v>168126</v>
      </c>
      <c r="E129" s="74" t="s">
        <v>376</v>
      </c>
      <c r="F129" s="72">
        <v>44260.211396527775</v>
      </c>
      <c r="G129" s="74" t="s">
        <v>130</v>
      </c>
      <c r="H129" s="74" t="s">
        <v>131</v>
      </c>
      <c r="I129" s="74" t="s">
        <v>132</v>
      </c>
      <c r="J129" s="74" t="s">
        <v>129</v>
      </c>
      <c r="K129" s="74" t="s">
        <v>135</v>
      </c>
      <c r="L129" s="74" t="s">
        <v>129</v>
      </c>
      <c r="M129" s="74" t="s">
        <v>129</v>
      </c>
      <c r="N129" s="74" t="s">
        <v>129</v>
      </c>
      <c r="O129" s="74" t="s">
        <v>129</v>
      </c>
      <c r="P129" s="74" t="s">
        <v>129</v>
      </c>
      <c r="Q129" s="74" t="s">
        <v>129</v>
      </c>
      <c r="R129" s="74" t="s">
        <v>129</v>
      </c>
      <c r="S129" s="74" t="s">
        <v>129</v>
      </c>
      <c r="T129" s="74" t="s">
        <v>129</v>
      </c>
      <c r="U129" s="74" t="s">
        <v>129</v>
      </c>
      <c r="V129" s="74" t="s">
        <v>129</v>
      </c>
      <c r="W129" s="74" t="s">
        <v>129</v>
      </c>
      <c r="X129" s="74" t="s">
        <v>129</v>
      </c>
      <c r="Y129" s="74" t="s">
        <v>129</v>
      </c>
      <c r="Z129" s="74" t="s">
        <v>129</v>
      </c>
      <c r="AA129" s="74" t="s">
        <v>129</v>
      </c>
      <c r="AB129" s="74" t="s">
        <v>129</v>
      </c>
      <c r="AC129" s="74" t="s">
        <v>129</v>
      </c>
      <c r="AD129" s="74" t="s">
        <v>129</v>
      </c>
      <c r="AE129" s="74" t="s">
        <v>129</v>
      </c>
      <c r="AF129" s="74" t="s">
        <v>129</v>
      </c>
      <c r="AG129" s="74" t="s">
        <v>129</v>
      </c>
      <c r="AH129" s="74" t="s">
        <v>129</v>
      </c>
      <c r="AI129" s="74" t="s">
        <v>129</v>
      </c>
      <c r="AJ129" s="74" t="s">
        <v>129</v>
      </c>
      <c r="AK129" s="74" t="s">
        <v>129</v>
      </c>
      <c r="AL129" s="74" t="s">
        <v>129</v>
      </c>
      <c r="AM129" s="74" t="s">
        <v>129</v>
      </c>
      <c r="AN129" s="74" t="s">
        <v>129</v>
      </c>
      <c r="AO129" s="74" t="s">
        <v>129</v>
      </c>
      <c r="AP129" s="74" t="s">
        <v>129</v>
      </c>
      <c r="AQ129" s="74" t="s">
        <v>129</v>
      </c>
      <c r="AR129" s="74" t="s">
        <v>129</v>
      </c>
      <c r="AS129" s="74" t="s">
        <v>129</v>
      </c>
      <c r="AT129" s="74" t="s">
        <v>129</v>
      </c>
      <c r="AU129" s="74" t="s">
        <v>129</v>
      </c>
      <c r="AV129" s="74" t="s">
        <v>129</v>
      </c>
      <c r="AW129" s="74" t="s">
        <v>129</v>
      </c>
      <c r="AX129" s="74" t="s">
        <v>129</v>
      </c>
      <c r="AY129" s="74" t="s">
        <v>129</v>
      </c>
      <c r="AZ129" s="74" t="s">
        <v>129</v>
      </c>
      <c r="BA129" s="74" t="s">
        <v>129</v>
      </c>
      <c r="BB129" s="74" t="s">
        <v>129</v>
      </c>
      <c r="BC129" s="74" t="s">
        <v>129</v>
      </c>
      <c r="BD129" s="74" t="s">
        <v>129</v>
      </c>
      <c r="BE129" s="74" t="s">
        <v>129</v>
      </c>
      <c r="BF129" s="74" t="s">
        <v>129</v>
      </c>
      <c r="BG129" s="74" t="s">
        <v>129</v>
      </c>
      <c r="BH129" s="74" t="s">
        <v>129</v>
      </c>
      <c r="BI129" s="74" t="s">
        <v>129</v>
      </c>
      <c r="BJ129" s="74" t="s">
        <v>129</v>
      </c>
      <c r="BK129" s="74" t="s">
        <v>129</v>
      </c>
      <c r="BL129" s="74" t="s">
        <v>129</v>
      </c>
      <c r="BM129" s="74" t="s">
        <v>129</v>
      </c>
      <c r="BN129" s="74" t="s">
        <v>129</v>
      </c>
    </row>
    <row r="130" spans="1:66" x14ac:dyDescent="0.3">
      <c r="A130" s="72">
        <v>44260.450300925928</v>
      </c>
      <c r="B130" s="72">
        <v>44260.450462962966</v>
      </c>
      <c r="C130" s="73">
        <v>100</v>
      </c>
      <c r="D130" s="73">
        <v>13</v>
      </c>
      <c r="E130" s="74" t="s">
        <v>128</v>
      </c>
      <c r="F130" s="72">
        <v>44260.450469976851</v>
      </c>
      <c r="G130" s="74" t="s">
        <v>400</v>
      </c>
      <c r="H130" s="74" t="s">
        <v>131</v>
      </c>
      <c r="I130" s="74" t="s">
        <v>358</v>
      </c>
      <c r="J130" s="74" t="s">
        <v>129</v>
      </c>
      <c r="K130" s="74" t="s">
        <v>134</v>
      </c>
      <c r="L130" s="74" t="s">
        <v>129</v>
      </c>
      <c r="M130" s="74" t="s">
        <v>129</v>
      </c>
      <c r="N130" s="74" t="s">
        <v>129</v>
      </c>
      <c r="O130" s="74" t="s">
        <v>129</v>
      </c>
      <c r="P130" s="74" t="s">
        <v>129</v>
      </c>
      <c r="Q130" s="74" t="s">
        <v>129</v>
      </c>
      <c r="R130" s="74" t="s">
        <v>129</v>
      </c>
      <c r="S130" s="74" t="s">
        <v>129</v>
      </c>
      <c r="T130" s="74" t="s">
        <v>129</v>
      </c>
      <c r="U130" s="74" t="s">
        <v>129</v>
      </c>
      <c r="V130" s="74" t="s">
        <v>129</v>
      </c>
      <c r="W130" s="74" t="s">
        <v>129</v>
      </c>
      <c r="X130" s="74" t="s">
        <v>129</v>
      </c>
      <c r="Y130" s="74" t="s">
        <v>129</v>
      </c>
      <c r="Z130" s="74" t="s">
        <v>129</v>
      </c>
      <c r="AA130" s="74" t="s">
        <v>129</v>
      </c>
      <c r="AB130" s="74" t="s">
        <v>129</v>
      </c>
      <c r="AC130" s="74" t="s">
        <v>129</v>
      </c>
      <c r="AD130" s="74" t="s">
        <v>129</v>
      </c>
      <c r="AE130" s="74" t="s">
        <v>129</v>
      </c>
      <c r="AF130" s="74" t="s">
        <v>129</v>
      </c>
      <c r="AG130" s="74" t="s">
        <v>129</v>
      </c>
      <c r="AH130" s="74" t="s">
        <v>129</v>
      </c>
      <c r="AI130" s="74" t="s">
        <v>129</v>
      </c>
      <c r="AJ130" s="74" t="s">
        <v>129</v>
      </c>
      <c r="AK130" s="74" t="s">
        <v>129</v>
      </c>
      <c r="AL130" s="74" t="s">
        <v>129</v>
      </c>
      <c r="AM130" s="74" t="s">
        <v>129</v>
      </c>
      <c r="AN130" s="74" t="s">
        <v>129</v>
      </c>
      <c r="AO130" s="74" t="s">
        <v>129</v>
      </c>
      <c r="AP130" s="74" t="s">
        <v>129</v>
      </c>
      <c r="AQ130" s="74" t="s">
        <v>129</v>
      </c>
      <c r="AR130" s="74" t="s">
        <v>129</v>
      </c>
      <c r="AS130" s="74" t="s">
        <v>129</v>
      </c>
      <c r="AT130" s="74" t="s">
        <v>129</v>
      </c>
      <c r="AU130" s="74" t="s">
        <v>129</v>
      </c>
      <c r="AV130" s="74" t="s">
        <v>129</v>
      </c>
      <c r="AW130" s="74" t="s">
        <v>129</v>
      </c>
      <c r="AX130" s="74" t="s">
        <v>129</v>
      </c>
      <c r="AY130" s="74" t="s">
        <v>129</v>
      </c>
      <c r="AZ130" s="74" t="s">
        <v>129</v>
      </c>
      <c r="BA130" s="74" t="s">
        <v>129</v>
      </c>
      <c r="BB130" s="74" t="s">
        <v>129</v>
      </c>
      <c r="BC130" s="74" t="s">
        <v>129</v>
      </c>
      <c r="BD130" s="74" t="s">
        <v>129</v>
      </c>
      <c r="BE130" s="74" t="s">
        <v>129</v>
      </c>
      <c r="BF130" s="74" t="s">
        <v>129</v>
      </c>
      <c r="BG130" s="74" t="s">
        <v>129</v>
      </c>
      <c r="BH130" s="74" t="s">
        <v>129</v>
      </c>
      <c r="BI130" s="74" t="s">
        <v>129</v>
      </c>
      <c r="BJ130" s="74" t="s">
        <v>129</v>
      </c>
      <c r="BK130" s="74" t="s">
        <v>129</v>
      </c>
      <c r="BL130" s="74" t="s">
        <v>129</v>
      </c>
      <c r="BM130" s="74" t="s">
        <v>129</v>
      </c>
      <c r="BN130" s="74" t="s">
        <v>129</v>
      </c>
    </row>
    <row r="131" spans="1:66" x14ac:dyDescent="0.3">
      <c r="A131" s="72">
        <v>44262.082349537035</v>
      </c>
      <c r="B131" s="72">
        <v>44262.092499999999</v>
      </c>
      <c r="C131" s="73">
        <v>100</v>
      </c>
      <c r="D131" s="73">
        <v>876</v>
      </c>
      <c r="E131" s="74" t="s">
        <v>128</v>
      </c>
      <c r="F131" s="72">
        <v>44262.092510486109</v>
      </c>
      <c r="G131" s="74" t="s">
        <v>242</v>
      </c>
      <c r="H131" s="74" t="s">
        <v>131</v>
      </c>
      <c r="I131" s="74" t="s">
        <v>132</v>
      </c>
      <c r="J131" s="74" t="s">
        <v>129</v>
      </c>
      <c r="K131" s="74" t="s">
        <v>135</v>
      </c>
      <c r="L131" s="74" t="s">
        <v>214</v>
      </c>
      <c r="M131" s="74" t="s">
        <v>129</v>
      </c>
      <c r="N131" s="74" t="s">
        <v>129</v>
      </c>
      <c r="O131" s="74" t="s">
        <v>129</v>
      </c>
      <c r="P131" s="74" t="s">
        <v>129</v>
      </c>
      <c r="Q131" s="74" t="s">
        <v>129</v>
      </c>
      <c r="R131" s="74" t="s">
        <v>129</v>
      </c>
      <c r="S131" s="74" t="s">
        <v>129</v>
      </c>
      <c r="T131" s="74" t="s">
        <v>129</v>
      </c>
      <c r="U131" s="74" t="s">
        <v>129</v>
      </c>
      <c r="V131" s="74" t="s">
        <v>129</v>
      </c>
      <c r="W131" s="74" t="s">
        <v>129</v>
      </c>
      <c r="X131" s="74" t="s">
        <v>129</v>
      </c>
      <c r="Y131" s="74" t="s">
        <v>129</v>
      </c>
      <c r="Z131" s="74" t="s">
        <v>129</v>
      </c>
      <c r="AA131" s="74" t="s">
        <v>129</v>
      </c>
      <c r="AB131" s="74" t="s">
        <v>129</v>
      </c>
      <c r="AC131" s="74" t="s">
        <v>129</v>
      </c>
      <c r="AD131" s="74" t="s">
        <v>129</v>
      </c>
      <c r="AE131" s="74" t="s">
        <v>172</v>
      </c>
      <c r="AF131" s="74" t="s">
        <v>401</v>
      </c>
      <c r="AG131" s="74" t="s">
        <v>139</v>
      </c>
      <c r="AH131" s="74" t="s">
        <v>402</v>
      </c>
      <c r="AI131" s="74" t="s">
        <v>129</v>
      </c>
      <c r="AJ131" s="74" t="s">
        <v>129</v>
      </c>
      <c r="AK131" s="74" t="s">
        <v>129</v>
      </c>
      <c r="AL131" s="74" t="s">
        <v>129</v>
      </c>
      <c r="AM131" s="74" t="s">
        <v>129</v>
      </c>
      <c r="AN131" s="74" t="s">
        <v>129</v>
      </c>
      <c r="AO131" s="74" t="s">
        <v>129</v>
      </c>
      <c r="AP131" s="74" t="s">
        <v>129</v>
      </c>
      <c r="AQ131" s="74" t="s">
        <v>129</v>
      </c>
      <c r="AR131" s="74" t="s">
        <v>129</v>
      </c>
      <c r="AS131" s="74" t="s">
        <v>129</v>
      </c>
      <c r="AT131" s="74" t="s">
        <v>129</v>
      </c>
      <c r="AU131" s="74" t="s">
        <v>129</v>
      </c>
      <c r="AV131" s="74" t="s">
        <v>129</v>
      </c>
      <c r="AW131" s="74" t="s">
        <v>129</v>
      </c>
      <c r="AX131" s="74" t="s">
        <v>129</v>
      </c>
      <c r="AY131" s="74" t="s">
        <v>129</v>
      </c>
      <c r="AZ131" s="74" t="s">
        <v>129</v>
      </c>
      <c r="BA131" s="74" t="s">
        <v>129</v>
      </c>
      <c r="BB131" s="74" t="s">
        <v>129</v>
      </c>
      <c r="BC131" s="74" t="s">
        <v>129</v>
      </c>
      <c r="BD131" s="74" t="s">
        <v>176</v>
      </c>
      <c r="BE131" s="74" t="s">
        <v>129</v>
      </c>
      <c r="BF131" s="74" t="s">
        <v>129</v>
      </c>
      <c r="BG131" s="74" t="s">
        <v>700</v>
      </c>
      <c r="BH131" s="74" t="s">
        <v>403</v>
      </c>
      <c r="BI131" s="74" t="s">
        <v>134</v>
      </c>
      <c r="BJ131" s="74" t="s">
        <v>129</v>
      </c>
      <c r="BK131" s="74" t="s">
        <v>129</v>
      </c>
      <c r="BL131" s="74" t="s">
        <v>133</v>
      </c>
      <c r="BM131" s="74" t="s">
        <v>129</v>
      </c>
      <c r="BN131" s="74" t="s">
        <v>129</v>
      </c>
    </row>
    <row r="132" spans="1:66" x14ac:dyDescent="0.3">
      <c r="A132" s="72">
        <v>44256.070208333331</v>
      </c>
      <c r="B132" s="72">
        <v>44256.074687499997</v>
      </c>
      <c r="C132" s="73">
        <v>89</v>
      </c>
      <c r="D132" s="73">
        <v>386</v>
      </c>
      <c r="E132" s="74" t="s">
        <v>376</v>
      </c>
      <c r="F132" s="72">
        <v>44263.074780833333</v>
      </c>
      <c r="G132" s="74" t="s">
        <v>130</v>
      </c>
      <c r="H132" s="74" t="s">
        <v>131</v>
      </c>
      <c r="I132" s="74" t="s">
        <v>132</v>
      </c>
      <c r="J132" s="74" t="s">
        <v>129</v>
      </c>
      <c r="K132" s="74" t="s">
        <v>135</v>
      </c>
      <c r="L132" s="74" t="s">
        <v>136</v>
      </c>
      <c r="M132" s="74" t="s">
        <v>404</v>
      </c>
      <c r="N132" s="74" t="s">
        <v>129</v>
      </c>
      <c r="O132" s="74" t="s">
        <v>129</v>
      </c>
      <c r="P132" s="74" t="s">
        <v>129</v>
      </c>
      <c r="Q132" s="74" t="s">
        <v>129</v>
      </c>
      <c r="R132" s="74" t="s">
        <v>129</v>
      </c>
      <c r="S132" s="74" t="s">
        <v>129</v>
      </c>
      <c r="T132" s="74" t="s">
        <v>129</v>
      </c>
      <c r="U132" s="74" t="s">
        <v>129</v>
      </c>
      <c r="V132" s="74" t="s">
        <v>129</v>
      </c>
      <c r="W132" s="74" t="s">
        <v>129</v>
      </c>
      <c r="X132" s="74" t="s">
        <v>129</v>
      </c>
      <c r="Y132" s="74" t="s">
        <v>129</v>
      </c>
      <c r="Z132" s="74" t="s">
        <v>129</v>
      </c>
      <c r="AA132" s="74" t="s">
        <v>129</v>
      </c>
      <c r="AB132" s="74" t="s">
        <v>129</v>
      </c>
      <c r="AC132" s="74" t="s">
        <v>129</v>
      </c>
      <c r="AD132" s="74" t="s">
        <v>129</v>
      </c>
      <c r="AE132" s="74" t="s">
        <v>129</v>
      </c>
      <c r="AF132" s="74" t="s">
        <v>129</v>
      </c>
      <c r="AG132" s="74" t="s">
        <v>129</v>
      </c>
      <c r="AH132" s="74" t="s">
        <v>129</v>
      </c>
      <c r="AI132" s="74" t="s">
        <v>129</v>
      </c>
      <c r="AJ132" s="74" t="s">
        <v>129</v>
      </c>
      <c r="AK132" s="74" t="s">
        <v>129</v>
      </c>
      <c r="AL132" s="74" t="s">
        <v>129</v>
      </c>
      <c r="AM132" s="74" t="s">
        <v>129</v>
      </c>
      <c r="AN132" s="74" t="s">
        <v>129</v>
      </c>
      <c r="AO132" s="74" t="s">
        <v>129</v>
      </c>
      <c r="AP132" s="74" t="s">
        <v>129</v>
      </c>
      <c r="AQ132" s="74" t="s">
        <v>129</v>
      </c>
      <c r="AR132" s="74" t="s">
        <v>129</v>
      </c>
      <c r="AS132" s="74" t="s">
        <v>129</v>
      </c>
      <c r="AT132" s="74" t="s">
        <v>129</v>
      </c>
      <c r="AU132" s="74" t="s">
        <v>129</v>
      </c>
      <c r="AV132" s="74" t="s">
        <v>129</v>
      </c>
      <c r="AW132" s="74" t="s">
        <v>129</v>
      </c>
      <c r="AX132" s="74" t="s">
        <v>129</v>
      </c>
      <c r="AY132" s="74" t="s">
        <v>129</v>
      </c>
      <c r="AZ132" s="74" t="s">
        <v>129</v>
      </c>
      <c r="BA132" s="74" t="s">
        <v>129</v>
      </c>
      <c r="BB132" s="74" t="s">
        <v>129</v>
      </c>
      <c r="BC132" s="74" t="s">
        <v>129</v>
      </c>
      <c r="BD132" s="74" t="s">
        <v>138</v>
      </c>
      <c r="BE132" s="74" t="s">
        <v>129</v>
      </c>
      <c r="BF132" s="74" t="s">
        <v>129</v>
      </c>
      <c r="BG132" s="74" t="s">
        <v>699</v>
      </c>
      <c r="BH132" s="74" t="s">
        <v>129</v>
      </c>
      <c r="BI132" s="74" t="s">
        <v>129</v>
      </c>
      <c r="BJ132" s="74" t="s">
        <v>129</v>
      </c>
      <c r="BK132" s="74" t="s">
        <v>129</v>
      </c>
      <c r="BL132" s="74" t="s">
        <v>129</v>
      </c>
      <c r="BM132" s="74" t="s">
        <v>129</v>
      </c>
      <c r="BN132" s="74" t="s">
        <v>129</v>
      </c>
    </row>
    <row r="133" spans="1:66" x14ac:dyDescent="0.3">
      <c r="A133" s="72">
        <v>44252.123229166667</v>
      </c>
      <c r="B133" s="72">
        <v>44256.092476851853</v>
      </c>
      <c r="C133" s="73">
        <v>2</v>
      </c>
      <c r="D133" s="73">
        <v>342943</v>
      </c>
      <c r="E133" s="74" t="s">
        <v>376</v>
      </c>
      <c r="F133" s="72">
        <v>44263.092539409721</v>
      </c>
      <c r="G133" s="74" t="s">
        <v>130</v>
      </c>
      <c r="H133" s="74" t="s">
        <v>131</v>
      </c>
      <c r="I133" s="74" t="s">
        <v>129</v>
      </c>
      <c r="J133" s="74" t="s">
        <v>129</v>
      </c>
      <c r="K133" s="74" t="s">
        <v>129</v>
      </c>
      <c r="L133" s="74" t="s">
        <v>129</v>
      </c>
      <c r="M133" s="74" t="s">
        <v>129</v>
      </c>
      <c r="N133" s="74" t="s">
        <v>129</v>
      </c>
      <c r="O133" s="74" t="s">
        <v>129</v>
      </c>
      <c r="P133" s="74" t="s">
        <v>129</v>
      </c>
      <c r="Q133" s="74" t="s">
        <v>129</v>
      </c>
      <c r="R133" s="74" t="s">
        <v>129</v>
      </c>
      <c r="S133" s="74" t="s">
        <v>129</v>
      </c>
      <c r="T133" s="74" t="s">
        <v>129</v>
      </c>
      <c r="U133" s="74" t="s">
        <v>129</v>
      </c>
      <c r="V133" s="74" t="s">
        <v>129</v>
      </c>
      <c r="W133" s="74" t="s">
        <v>129</v>
      </c>
      <c r="X133" s="74" t="s">
        <v>129</v>
      </c>
      <c r="Y133" s="74" t="s">
        <v>129</v>
      </c>
      <c r="Z133" s="74" t="s">
        <v>129</v>
      </c>
      <c r="AA133" s="74" t="s">
        <v>129</v>
      </c>
      <c r="AB133" s="74" t="s">
        <v>129</v>
      </c>
      <c r="AC133" s="74" t="s">
        <v>129</v>
      </c>
      <c r="AD133" s="74" t="s">
        <v>129</v>
      </c>
      <c r="AE133" s="74" t="s">
        <v>129</v>
      </c>
      <c r="AF133" s="74" t="s">
        <v>129</v>
      </c>
      <c r="AG133" s="74" t="s">
        <v>129</v>
      </c>
      <c r="AH133" s="74" t="s">
        <v>129</v>
      </c>
      <c r="AI133" s="74" t="s">
        <v>129</v>
      </c>
      <c r="AJ133" s="74" t="s">
        <v>129</v>
      </c>
      <c r="AK133" s="74" t="s">
        <v>129</v>
      </c>
      <c r="AL133" s="74" t="s">
        <v>129</v>
      </c>
      <c r="AM133" s="74" t="s">
        <v>129</v>
      </c>
      <c r="AN133" s="74" t="s">
        <v>129</v>
      </c>
      <c r="AO133" s="74" t="s">
        <v>129</v>
      </c>
      <c r="AP133" s="74" t="s">
        <v>129</v>
      </c>
      <c r="AQ133" s="74" t="s">
        <v>129</v>
      </c>
      <c r="AR133" s="74" t="s">
        <v>129</v>
      </c>
      <c r="AS133" s="74" t="s">
        <v>129</v>
      </c>
      <c r="AT133" s="74" t="s">
        <v>129</v>
      </c>
      <c r="AU133" s="74" t="s">
        <v>129</v>
      </c>
      <c r="AV133" s="74" t="s">
        <v>129</v>
      </c>
      <c r="AW133" s="74" t="s">
        <v>129</v>
      </c>
      <c r="AX133" s="74" t="s">
        <v>129</v>
      </c>
      <c r="AY133" s="74" t="s">
        <v>129</v>
      </c>
      <c r="AZ133" s="74" t="s">
        <v>129</v>
      </c>
      <c r="BA133" s="74" t="s">
        <v>129</v>
      </c>
      <c r="BB133" s="74" t="s">
        <v>129</v>
      </c>
      <c r="BC133" s="74" t="s">
        <v>129</v>
      </c>
      <c r="BD133" s="74" t="s">
        <v>129</v>
      </c>
      <c r="BE133" s="74" t="s">
        <v>129</v>
      </c>
      <c r="BF133" s="74" t="s">
        <v>129</v>
      </c>
      <c r="BG133" s="74" t="s">
        <v>129</v>
      </c>
      <c r="BH133" s="74" t="s">
        <v>129</v>
      </c>
      <c r="BI133" s="74" t="s">
        <v>129</v>
      </c>
      <c r="BJ133" s="74" t="s">
        <v>129</v>
      </c>
      <c r="BK133" s="74" t="s">
        <v>129</v>
      </c>
      <c r="BL133" s="74" t="s">
        <v>129</v>
      </c>
      <c r="BM133" s="74" t="s">
        <v>129</v>
      </c>
      <c r="BN133" s="74" t="s">
        <v>129</v>
      </c>
    </row>
    <row r="134" spans="1:66" x14ac:dyDescent="0.3">
      <c r="A134" s="72">
        <v>44256.091215277775</v>
      </c>
      <c r="B134" s="72">
        <v>44256.092534722222</v>
      </c>
      <c r="C134" s="73">
        <v>29</v>
      </c>
      <c r="D134" s="73">
        <v>114</v>
      </c>
      <c r="E134" s="74" t="s">
        <v>376</v>
      </c>
      <c r="F134" s="72">
        <v>44263.092556516203</v>
      </c>
      <c r="G134" s="74" t="s">
        <v>130</v>
      </c>
      <c r="H134" s="74" t="s">
        <v>131</v>
      </c>
      <c r="I134" s="74" t="s">
        <v>132</v>
      </c>
      <c r="J134" s="74" t="s">
        <v>129</v>
      </c>
      <c r="K134" s="74" t="s">
        <v>135</v>
      </c>
      <c r="L134" s="74" t="s">
        <v>159</v>
      </c>
      <c r="M134" s="74" t="s">
        <v>129</v>
      </c>
      <c r="N134" s="74" t="s">
        <v>129</v>
      </c>
      <c r="O134" s="74" t="s">
        <v>129</v>
      </c>
      <c r="P134" s="74" t="s">
        <v>129</v>
      </c>
      <c r="Q134" s="74" t="s">
        <v>129</v>
      </c>
      <c r="R134" s="74" t="s">
        <v>129</v>
      </c>
      <c r="S134" s="74" t="s">
        <v>129</v>
      </c>
      <c r="T134" s="74" t="s">
        <v>129</v>
      </c>
      <c r="U134" s="74" t="s">
        <v>129</v>
      </c>
      <c r="V134" s="74" t="s">
        <v>129</v>
      </c>
      <c r="W134" s="74" t="s">
        <v>129</v>
      </c>
      <c r="X134" s="74" t="s">
        <v>129</v>
      </c>
      <c r="Y134" s="74" t="s">
        <v>129</v>
      </c>
      <c r="Z134" s="74" t="s">
        <v>129</v>
      </c>
      <c r="AA134" s="74" t="s">
        <v>129</v>
      </c>
      <c r="AB134" s="74" t="s">
        <v>129</v>
      </c>
      <c r="AC134" s="74" t="s">
        <v>129</v>
      </c>
      <c r="AD134" s="74" t="s">
        <v>129</v>
      </c>
      <c r="AE134" s="74" t="s">
        <v>129</v>
      </c>
      <c r="AF134" s="74" t="s">
        <v>129</v>
      </c>
      <c r="AG134" s="74" t="s">
        <v>129</v>
      </c>
      <c r="AH134" s="74" t="s">
        <v>129</v>
      </c>
      <c r="AI134" s="74" t="s">
        <v>129</v>
      </c>
      <c r="AJ134" s="74" t="s">
        <v>129</v>
      </c>
      <c r="AK134" s="74" t="s">
        <v>129</v>
      </c>
      <c r="AL134" s="74" t="s">
        <v>129</v>
      </c>
      <c r="AM134" s="74" t="s">
        <v>129</v>
      </c>
      <c r="AN134" s="74" t="s">
        <v>129</v>
      </c>
      <c r="AO134" s="74" t="s">
        <v>129</v>
      </c>
      <c r="AP134" s="74" t="s">
        <v>129</v>
      </c>
      <c r="AQ134" s="74" t="s">
        <v>129</v>
      </c>
      <c r="AR134" s="74" t="s">
        <v>129</v>
      </c>
      <c r="AS134" s="74" t="s">
        <v>129</v>
      </c>
      <c r="AT134" s="74" t="s">
        <v>129</v>
      </c>
      <c r="AU134" s="74" t="s">
        <v>129</v>
      </c>
      <c r="AV134" s="74" t="s">
        <v>129</v>
      </c>
      <c r="AW134" s="74" t="s">
        <v>129</v>
      </c>
      <c r="AX134" s="74" t="s">
        <v>129</v>
      </c>
      <c r="AY134" s="74" t="s">
        <v>129</v>
      </c>
      <c r="AZ134" s="74" t="s">
        <v>129</v>
      </c>
      <c r="BA134" s="74" t="s">
        <v>129</v>
      </c>
      <c r="BB134" s="74" t="s">
        <v>129</v>
      </c>
      <c r="BC134" s="74" t="s">
        <v>129</v>
      </c>
      <c r="BD134" s="74" t="s">
        <v>129</v>
      </c>
      <c r="BE134" s="74" t="s">
        <v>129</v>
      </c>
      <c r="BF134" s="74" t="s">
        <v>129</v>
      </c>
      <c r="BG134" s="74" t="s">
        <v>129</v>
      </c>
      <c r="BH134" s="74" t="s">
        <v>129</v>
      </c>
      <c r="BI134" s="74" t="s">
        <v>129</v>
      </c>
      <c r="BJ134" s="74" t="s">
        <v>129</v>
      </c>
      <c r="BK134" s="74" t="s">
        <v>129</v>
      </c>
      <c r="BL134" s="74" t="s">
        <v>129</v>
      </c>
      <c r="BM134" s="74" t="s">
        <v>129</v>
      </c>
      <c r="BN134" s="74" t="s">
        <v>129</v>
      </c>
    </row>
    <row r="135" spans="1:66" x14ac:dyDescent="0.3">
      <c r="A135" s="72">
        <v>44264.033738425926</v>
      </c>
      <c r="B135" s="72">
        <v>44264.034270833334</v>
      </c>
      <c r="C135" s="73">
        <v>100</v>
      </c>
      <c r="D135" s="73">
        <v>46</v>
      </c>
      <c r="E135" s="74" t="s">
        <v>128</v>
      </c>
      <c r="F135" s="72">
        <v>44264.034283506946</v>
      </c>
      <c r="G135" s="74" t="s">
        <v>130</v>
      </c>
      <c r="H135" s="74" t="s">
        <v>131</v>
      </c>
      <c r="I135" s="74" t="s">
        <v>132</v>
      </c>
      <c r="J135" s="74" t="s">
        <v>129</v>
      </c>
      <c r="K135" s="74" t="s">
        <v>133</v>
      </c>
      <c r="L135" s="74" t="s">
        <v>129</v>
      </c>
      <c r="M135" s="74" t="s">
        <v>129</v>
      </c>
      <c r="N135" s="74" t="s">
        <v>129</v>
      </c>
      <c r="O135" s="74" t="s">
        <v>129</v>
      </c>
      <c r="P135" s="74" t="s">
        <v>129</v>
      </c>
      <c r="Q135" s="74" t="s">
        <v>129</v>
      </c>
      <c r="R135" s="74" t="s">
        <v>129</v>
      </c>
      <c r="S135" s="74" t="s">
        <v>129</v>
      </c>
      <c r="T135" s="74" t="s">
        <v>129</v>
      </c>
      <c r="U135" s="74" t="s">
        <v>129</v>
      </c>
      <c r="V135" s="74" t="s">
        <v>129</v>
      </c>
      <c r="W135" s="74" t="s">
        <v>129</v>
      </c>
      <c r="X135" s="74" t="s">
        <v>129</v>
      </c>
      <c r="Y135" s="74" t="s">
        <v>129</v>
      </c>
      <c r="Z135" s="74" t="s">
        <v>129</v>
      </c>
      <c r="AA135" s="74" t="s">
        <v>129</v>
      </c>
      <c r="AB135" s="74" t="s">
        <v>129</v>
      </c>
      <c r="AC135" s="74" t="s">
        <v>129</v>
      </c>
      <c r="AD135" s="74" t="s">
        <v>129</v>
      </c>
      <c r="AE135" s="74" t="s">
        <v>129</v>
      </c>
      <c r="AF135" s="74" t="s">
        <v>129</v>
      </c>
      <c r="AG135" s="74" t="s">
        <v>129</v>
      </c>
      <c r="AH135" s="74" t="s">
        <v>129</v>
      </c>
      <c r="AI135" s="74" t="s">
        <v>129</v>
      </c>
      <c r="AJ135" s="74" t="s">
        <v>129</v>
      </c>
      <c r="AK135" s="74" t="s">
        <v>129</v>
      </c>
      <c r="AL135" s="74" t="s">
        <v>129</v>
      </c>
      <c r="AM135" s="74" t="s">
        <v>129</v>
      </c>
      <c r="AN135" s="74" t="s">
        <v>129</v>
      </c>
      <c r="AO135" s="74" t="s">
        <v>129</v>
      </c>
      <c r="AP135" s="74" t="s">
        <v>129</v>
      </c>
      <c r="AQ135" s="74" t="s">
        <v>129</v>
      </c>
      <c r="AR135" s="74" t="s">
        <v>129</v>
      </c>
      <c r="AS135" s="74" t="s">
        <v>129</v>
      </c>
      <c r="AT135" s="74" t="s">
        <v>129</v>
      </c>
      <c r="AU135" s="74" t="s">
        <v>129</v>
      </c>
      <c r="AV135" s="74" t="s">
        <v>129</v>
      </c>
      <c r="AW135" s="74" t="s">
        <v>129</v>
      </c>
      <c r="AX135" s="74" t="s">
        <v>129</v>
      </c>
      <c r="AY135" s="74" t="s">
        <v>129</v>
      </c>
      <c r="AZ135" s="74" t="s">
        <v>129</v>
      </c>
      <c r="BA135" s="74" t="s">
        <v>129</v>
      </c>
      <c r="BB135" s="74" t="s">
        <v>129</v>
      </c>
      <c r="BC135" s="74" t="s">
        <v>129</v>
      </c>
      <c r="BD135" s="74" t="s">
        <v>129</v>
      </c>
      <c r="BE135" s="74" t="s">
        <v>129</v>
      </c>
      <c r="BF135" s="74" t="s">
        <v>129</v>
      </c>
      <c r="BG135" s="74" t="s">
        <v>129</v>
      </c>
      <c r="BH135" s="74" t="s">
        <v>129</v>
      </c>
      <c r="BI135" s="74" t="s">
        <v>129</v>
      </c>
      <c r="BJ135" s="74" t="s">
        <v>129</v>
      </c>
      <c r="BK135" s="74" t="s">
        <v>129</v>
      </c>
      <c r="BL135" s="74" t="s">
        <v>129</v>
      </c>
      <c r="BM135" s="74" t="s">
        <v>129</v>
      </c>
      <c r="BN135" s="74" t="s">
        <v>129</v>
      </c>
    </row>
    <row r="136" spans="1:66" x14ac:dyDescent="0.3">
      <c r="A136" s="72">
        <v>44264.077291666668</v>
      </c>
      <c r="B136" s="72">
        <v>44264.082129629627</v>
      </c>
      <c r="C136" s="73">
        <v>100</v>
      </c>
      <c r="D136" s="73">
        <v>418</v>
      </c>
      <c r="E136" s="74" t="s">
        <v>128</v>
      </c>
      <c r="F136" s="72">
        <v>44264.08214554398</v>
      </c>
      <c r="G136" s="74" t="s">
        <v>130</v>
      </c>
      <c r="H136" s="74" t="s">
        <v>131</v>
      </c>
      <c r="I136" s="74" t="s">
        <v>132</v>
      </c>
      <c r="J136" s="74" t="s">
        <v>129</v>
      </c>
      <c r="K136" s="74" t="s">
        <v>135</v>
      </c>
      <c r="L136" s="74" t="s">
        <v>405</v>
      </c>
      <c r="M136" s="74" t="s">
        <v>129</v>
      </c>
      <c r="N136" s="74" t="s">
        <v>129</v>
      </c>
      <c r="O136" s="74" t="s">
        <v>129</v>
      </c>
      <c r="P136" s="74" t="s">
        <v>129</v>
      </c>
      <c r="Q136" s="74" t="s">
        <v>129</v>
      </c>
      <c r="R136" s="74" t="s">
        <v>142</v>
      </c>
      <c r="S136" s="74" t="s">
        <v>406</v>
      </c>
      <c r="T136" s="74" t="s">
        <v>139</v>
      </c>
      <c r="U136" s="74" t="s">
        <v>407</v>
      </c>
      <c r="V136" s="74" t="s">
        <v>139</v>
      </c>
      <c r="W136" s="74" t="s">
        <v>139</v>
      </c>
      <c r="X136" s="74" t="s">
        <v>139</v>
      </c>
      <c r="Y136" s="74" t="s">
        <v>139</v>
      </c>
      <c r="Z136" s="74" t="s">
        <v>129</v>
      </c>
      <c r="AA136" s="74" t="s">
        <v>129</v>
      </c>
      <c r="AB136" s="74" t="s">
        <v>129</v>
      </c>
      <c r="AC136" s="74" t="s">
        <v>129</v>
      </c>
      <c r="AD136" s="74" t="s">
        <v>129</v>
      </c>
      <c r="AE136" s="74" t="s">
        <v>129</v>
      </c>
      <c r="AF136" s="74" t="s">
        <v>129</v>
      </c>
      <c r="AG136" s="74" t="s">
        <v>129</v>
      </c>
      <c r="AH136" s="74" t="s">
        <v>129</v>
      </c>
      <c r="AI136" s="74" t="s">
        <v>129</v>
      </c>
      <c r="AJ136" s="74" t="s">
        <v>129</v>
      </c>
      <c r="AK136" s="74" t="s">
        <v>129</v>
      </c>
      <c r="AL136" s="74" t="s">
        <v>129</v>
      </c>
      <c r="AM136" s="74" t="s">
        <v>129</v>
      </c>
      <c r="AN136" s="74" t="s">
        <v>129</v>
      </c>
      <c r="AO136" s="74" t="s">
        <v>129</v>
      </c>
      <c r="AP136" s="74" t="s">
        <v>129</v>
      </c>
      <c r="AQ136" s="74" t="s">
        <v>129</v>
      </c>
      <c r="AR136" s="74" t="s">
        <v>134</v>
      </c>
      <c r="AS136" s="74" t="s">
        <v>129</v>
      </c>
      <c r="AT136" s="74" t="s">
        <v>129</v>
      </c>
      <c r="AU136" s="74" t="s">
        <v>129</v>
      </c>
      <c r="AV136" s="74" t="s">
        <v>129</v>
      </c>
      <c r="AW136" s="74" t="s">
        <v>129</v>
      </c>
      <c r="AX136" s="74" t="s">
        <v>129</v>
      </c>
      <c r="AY136" s="74" t="s">
        <v>129</v>
      </c>
      <c r="AZ136" s="74" t="s">
        <v>129</v>
      </c>
      <c r="BA136" s="74" t="s">
        <v>129</v>
      </c>
      <c r="BB136" s="74" t="s">
        <v>129</v>
      </c>
      <c r="BC136" s="74" t="s">
        <v>129</v>
      </c>
      <c r="BD136" s="74" t="s">
        <v>138</v>
      </c>
      <c r="BE136" s="74" t="s">
        <v>129</v>
      </c>
      <c r="BF136" s="74" t="s">
        <v>129</v>
      </c>
      <c r="BG136" s="74" t="s">
        <v>701</v>
      </c>
      <c r="BH136" s="74" t="s">
        <v>264</v>
      </c>
      <c r="BI136" s="74" t="s">
        <v>134</v>
      </c>
      <c r="BJ136" s="74" t="s">
        <v>129</v>
      </c>
      <c r="BK136" s="74" t="s">
        <v>129</v>
      </c>
      <c r="BL136" s="74" t="s">
        <v>134</v>
      </c>
      <c r="BM136" s="74" t="s">
        <v>129</v>
      </c>
      <c r="BN136" s="74" t="s">
        <v>129</v>
      </c>
    </row>
    <row r="137" spans="1:66" x14ac:dyDescent="0.3">
      <c r="A137" s="72">
        <v>44264.083460648151</v>
      </c>
      <c r="B137" s="72">
        <v>44264.100810185184</v>
      </c>
      <c r="C137" s="73">
        <v>100</v>
      </c>
      <c r="D137" s="73">
        <v>1499</v>
      </c>
      <c r="E137" s="74" t="s">
        <v>128</v>
      </c>
      <c r="F137" s="72">
        <v>44264.100840601852</v>
      </c>
      <c r="G137" s="74" t="s">
        <v>130</v>
      </c>
      <c r="H137" s="74" t="s">
        <v>131</v>
      </c>
      <c r="I137" s="74" t="s">
        <v>182</v>
      </c>
      <c r="J137" s="74" t="s">
        <v>408</v>
      </c>
      <c r="K137" s="74" t="s">
        <v>135</v>
      </c>
      <c r="L137" s="74" t="s">
        <v>171</v>
      </c>
      <c r="M137" s="74" t="s">
        <v>129</v>
      </c>
      <c r="N137" s="74" t="s">
        <v>129</v>
      </c>
      <c r="O137" s="74" t="s">
        <v>129</v>
      </c>
      <c r="P137" s="74" t="s">
        <v>129</v>
      </c>
      <c r="Q137" s="74" t="s">
        <v>129</v>
      </c>
      <c r="R137" s="74" t="s">
        <v>129</v>
      </c>
      <c r="S137" s="74" t="s">
        <v>129</v>
      </c>
      <c r="T137" s="74" t="s">
        <v>129</v>
      </c>
      <c r="U137" s="74" t="s">
        <v>129</v>
      </c>
      <c r="V137" s="74" t="s">
        <v>129</v>
      </c>
      <c r="W137" s="74" t="s">
        <v>129</v>
      </c>
      <c r="X137" s="74" t="s">
        <v>129</v>
      </c>
      <c r="Y137" s="74" t="s">
        <v>129</v>
      </c>
      <c r="Z137" s="74" t="s">
        <v>129</v>
      </c>
      <c r="AA137" s="74" t="s">
        <v>129</v>
      </c>
      <c r="AB137" s="74" t="s">
        <v>129</v>
      </c>
      <c r="AC137" s="74" t="s">
        <v>129</v>
      </c>
      <c r="AD137" s="74" t="s">
        <v>129</v>
      </c>
      <c r="AE137" s="74" t="s">
        <v>129</v>
      </c>
      <c r="AF137" s="74" t="s">
        <v>129</v>
      </c>
      <c r="AG137" s="74" t="s">
        <v>129</v>
      </c>
      <c r="AH137" s="74" t="s">
        <v>129</v>
      </c>
      <c r="AI137" s="74" t="s">
        <v>142</v>
      </c>
      <c r="AJ137" s="74" t="s">
        <v>129</v>
      </c>
      <c r="AK137" s="74" t="s">
        <v>173</v>
      </c>
      <c r="AL137" s="74" t="s">
        <v>129</v>
      </c>
      <c r="AM137" s="74" t="s">
        <v>173</v>
      </c>
      <c r="AN137" s="74" t="s">
        <v>129</v>
      </c>
      <c r="AO137" s="74" t="s">
        <v>129</v>
      </c>
      <c r="AP137" s="74" t="s">
        <v>129</v>
      </c>
      <c r="AQ137" s="74" t="s">
        <v>129</v>
      </c>
      <c r="AR137" s="74" t="s">
        <v>129</v>
      </c>
      <c r="AS137" s="74" t="s">
        <v>129</v>
      </c>
      <c r="AT137" s="74" t="s">
        <v>129</v>
      </c>
      <c r="AU137" s="74" t="s">
        <v>129</v>
      </c>
      <c r="AV137" s="74" t="s">
        <v>129</v>
      </c>
      <c r="AW137" s="74" t="s">
        <v>129</v>
      </c>
      <c r="AX137" s="74" t="s">
        <v>129</v>
      </c>
      <c r="AY137" s="74" t="s">
        <v>129</v>
      </c>
      <c r="AZ137" s="74" t="s">
        <v>129</v>
      </c>
      <c r="BA137" s="74" t="s">
        <v>129</v>
      </c>
      <c r="BB137" s="74" t="s">
        <v>129</v>
      </c>
      <c r="BC137" s="74" t="s">
        <v>129</v>
      </c>
      <c r="BD137" s="74" t="s">
        <v>138</v>
      </c>
      <c r="BE137" s="74" t="s">
        <v>129</v>
      </c>
      <c r="BF137" s="74" t="s">
        <v>129</v>
      </c>
      <c r="BG137" s="74" t="s">
        <v>699</v>
      </c>
      <c r="BH137" s="74" t="s">
        <v>129</v>
      </c>
      <c r="BI137" s="74" t="s">
        <v>133</v>
      </c>
      <c r="BJ137" s="74" t="s">
        <v>129</v>
      </c>
      <c r="BK137" s="74" t="s">
        <v>129</v>
      </c>
      <c r="BL137" s="74" t="s">
        <v>133</v>
      </c>
      <c r="BM137" s="74" t="s">
        <v>129</v>
      </c>
      <c r="BN137" s="74" t="s">
        <v>129</v>
      </c>
    </row>
    <row r="138" spans="1:66" x14ac:dyDescent="0.3">
      <c r="A138" s="72">
        <v>44251.300069444442</v>
      </c>
      <c r="B138" s="72">
        <v>44257.271770833337</v>
      </c>
      <c r="C138" s="73">
        <v>6</v>
      </c>
      <c r="D138" s="73">
        <v>515955</v>
      </c>
      <c r="E138" s="74" t="s">
        <v>376</v>
      </c>
      <c r="F138" s="72">
        <v>44264.271803599535</v>
      </c>
      <c r="G138" s="74" t="s">
        <v>130</v>
      </c>
      <c r="H138" s="74" t="s">
        <v>131</v>
      </c>
      <c r="I138" s="74" t="s">
        <v>132</v>
      </c>
      <c r="J138" s="74" t="s">
        <v>129</v>
      </c>
      <c r="K138" s="74" t="s">
        <v>135</v>
      </c>
      <c r="L138" s="74" t="s">
        <v>129</v>
      </c>
      <c r="M138" s="74" t="s">
        <v>129</v>
      </c>
      <c r="N138" s="74" t="s">
        <v>129</v>
      </c>
      <c r="O138" s="74" t="s">
        <v>129</v>
      </c>
      <c r="P138" s="74" t="s">
        <v>129</v>
      </c>
      <c r="Q138" s="74" t="s">
        <v>129</v>
      </c>
      <c r="R138" s="74" t="s">
        <v>129</v>
      </c>
      <c r="S138" s="74" t="s">
        <v>129</v>
      </c>
      <c r="T138" s="74" t="s">
        <v>129</v>
      </c>
      <c r="U138" s="74" t="s">
        <v>129</v>
      </c>
      <c r="V138" s="74" t="s">
        <v>129</v>
      </c>
      <c r="W138" s="74" t="s">
        <v>129</v>
      </c>
      <c r="X138" s="74" t="s">
        <v>129</v>
      </c>
      <c r="Y138" s="74" t="s">
        <v>129</v>
      </c>
      <c r="Z138" s="74" t="s">
        <v>129</v>
      </c>
      <c r="AA138" s="74" t="s">
        <v>129</v>
      </c>
      <c r="AB138" s="74" t="s">
        <v>129</v>
      </c>
      <c r="AC138" s="74" t="s">
        <v>129</v>
      </c>
      <c r="AD138" s="74" t="s">
        <v>129</v>
      </c>
      <c r="AE138" s="74" t="s">
        <v>129</v>
      </c>
      <c r="AF138" s="74" t="s">
        <v>129</v>
      </c>
      <c r="AG138" s="74" t="s">
        <v>129</v>
      </c>
      <c r="AH138" s="74" t="s">
        <v>129</v>
      </c>
      <c r="AI138" s="74" t="s">
        <v>129</v>
      </c>
      <c r="AJ138" s="74" t="s">
        <v>129</v>
      </c>
      <c r="AK138" s="74" t="s">
        <v>129</v>
      </c>
      <c r="AL138" s="74" t="s">
        <v>129</v>
      </c>
      <c r="AM138" s="74" t="s">
        <v>129</v>
      </c>
      <c r="AN138" s="74" t="s">
        <v>129</v>
      </c>
      <c r="AO138" s="74" t="s">
        <v>129</v>
      </c>
      <c r="AP138" s="74" t="s">
        <v>129</v>
      </c>
      <c r="AQ138" s="74" t="s">
        <v>129</v>
      </c>
      <c r="AR138" s="74" t="s">
        <v>129</v>
      </c>
      <c r="AS138" s="74" t="s">
        <v>129</v>
      </c>
      <c r="AT138" s="74" t="s">
        <v>129</v>
      </c>
      <c r="AU138" s="74" t="s">
        <v>129</v>
      </c>
      <c r="AV138" s="74" t="s">
        <v>129</v>
      </c>
      <c r="AW138" s="74" t="s">
        <v>129</v>
      </c>
      <c r="AX138" s="74" t="s">
        <v>129</v>
      </c>
      <c r="AY138" s="74" t="s">
        <v>129</v>
      </c>
      <c r="AZ138" s="74" t="s">
        <v>129</v>
      </c>
      <c r="BA138" s="74" t="s">
        <v>129</v>
      </c>
      <c r="BB138" s="74" t="s">
        <v>129</v>
      </c>
      <c r="BC138" s="74" t="s">
        <v>129</v>
      </c>
      <c r="BD138" s="74" t="s">
        <v>129</v>
      </c>
      <c r="BE138" s="74" t="s">
        <v>129</v>
      </c>
      <c r="BF138" s="74" t="s">
        <v>129</v>
      </c>
      <c r="BG138" s="74" t="s">
        <v>129</v>
      </c>
      <c r="BH138" s="74" t="s">
        <v>129</v>
      </c>
      <c r="BI138" s="74" t="s">
        <v>129</v>
      </c>
      <c r="BJ138" s="74" t="s">
        <v>129</v>
      </c>
      <c r="BK138" s="74" t="s">
        <v>129</v>
      </c>
      <c r="BL138" s="74" t="s">
        <v>129</v>
      </c>
      <c r="BM138" s="74" t="s">
        <v>129</v>
      </c>
      <c r="BN138" s="74" t="s">
        <v>129</v>
      </c>
    </row>
    <row r="139" spans="1:66" x14ac:dyDescent="0.3">
      <c r="A139" s="72">
        <v>44258.022407407407</v>
      </c>
      <c r="B139" s="72">
        <v>44258.023194444446</v>
      </c>
      <c r="C139" s="73">
        <v>2</v>
      </c>
      <c r="D139" s="73">
        <v>67</v>
      </c>
      <c r="E139" s="74" t="s">
        <v>376</v>
      </c>
      <c r="F139" s="72">
        <v>44265.023241909723</v>
      </c>
      <c r="G139" s="74" t="s">
        <v>130</v>
      </c>
      <c r="H139" s="74" t="s">
        <v>131</v>
      </c>
      <c r="I139" s="74" t="s">
        <v>129</v>
      </c>
      <c r="J139" s="74" t="s">
        <v>129</v>
      </c>
      <c r="K139" s="74" t="s">
        <v>129</v>
      </c>
      <c r="L139" s="74" t="s">
        <v>129</v>
      </c>
      <c r="M139" s="74" t="s">
        <v>129</v>
      </c>
      <c r="N139" s="74" t="s">
        <v>129</v>
      </c>
      <c r="O139" s="74" t="s">
        <v>129</v>
      </c>
      <c r="P139" s="74" t="s">
        <v>129</v>
      </c>
      <c r="Q139" s="74" t="s">
        <v>129</v>
      </c>
      <c r="R139" s="74" t="s">
        <v>129</v>
      </c>
      <c r="S139" s="74" t="s">
        <v>129</v>
      </c>
      <c r="T139" s="74" t="s">
        <v>129</v>
      </c>
      <c r="U139" s="74" t="s">
        <v>129</v>
      </c>
      <c r="V139" s="74" t="s">
        <v>129</v>
      </c>
      <c r="W139" s="74" t="s">
        <v>129</v>
      </c>
      <c r="X139" s="74" t="s">
        <v>129</v>
      </c>
      <c r="Y139" s="74" t="s">
        <v>129</v>
      </c>
      <c r="Z139" s="74" t="s">
        <v>129</v>
      </c>
      <c r="AA139" s="74" t="s">
        <v>129</v>
      </c>
      <c r="AB139" s="74" t="s">
        <v>129</v>
      </c>
      <c r="AC139" s="74" t="s">
        <v>129</v>
      </c>
      <c r="AD139" s="74" t="s">
        <v>129</v>
      </c>
      <c r="AE139" s="74" t="s">
        <v>129</v>
      </c>
      <c r="AF139" s="74" t="s">
        <v>129</v>
      </c>
      <c r="AG139" s="74" t="s">
        <v>129</v>
      </c>
      <c r="AH139" s="74" t="s">
        <v>129</v>
      </c>
      <c r="AI139" s="74" t="s">
        <v>129</v>
      </c>
      <c r="AJ139" s="74" t="s">
        <v>129</v>
      </c>
      <c r="AK139" s="74" t="s">
        <v>129</v>
      </c>
      <c r="AL139" s="74" t="s">
        <v>129</v>
      </c>
      <c r="AM139" s="74" t="s">
        <v>129</v>
      </c>
      <c r="AN139" s="74" t="s">
        <v>129</v>
      </c>
      <c r="AO139" s="74" t="s">
        <v>129</v>
      </c>
      <c r="AP139" s="74" t="s">
        <v>129</v>
      </c>
      <c r="AQ139" s="74" t="s">
        <v>129</v>
      </c>
      <c r="AR139" s="74" t="s">
        <v>129</v>
      </c>
      <c r="AS139" s="74" t="s">
        <v>129</v>
      </c>
      <c r="AT139" s="74" t="s">
        <v>129</v>
      </c>
      <c r="AU139" s="74" t="s">
        <v>129</v>
      </c>
      <c r="AV139" s="74" t="s">
        <v>129</v>
      </c>
      <c r="AW139" s="74" t="s">
        <v>129</v>
      </c>
      <c r="AX139" s="74" t="s">
        <v>129</v>
      </c>
      <c r="AY139" s="74" t="s">
        <v>129</v>
      </c>
      <c r="AZ139" s="74" t="s">
        <v>129</v>
      </c>
      <c r="BA139" s="74" t="s">
        <v>129</v>
      </c>
      <c r="BB139" s="74" t="s">
        <v>129</v>
      </c>
      <c r="BC139" s="74" t="s">
        <v>129</v>
      </c>
      <c r="BD139" s="74" t="s">
        <v>129</v>
      </c>
      <c r="BE139" s="74" t="s">
        <v>129</v>
      </c>
      <c r="BF139" s="74" t="s">
        <v>129</v>
      </c>
      <c r="BG139" s="74" t="s">
        <v>129</v>
      </c>
      <c r="BH139" s="74" t="s">
        <v>129</v>
      </c>
      <c r="BI139" s="74" t="s">
        <v>129</v>
      </c>
      <c r="BJ139" s="74" t="s">
        <v>129</v>
      </c>
      <c r="BK139" s="74" t="s">
        <v>129</v>
      </c>
      <c r="BL139" s="74" t="s">
        <v>129</v>
      </c>
      <c r="BM139" s="74" t="s">
        <v>129</v>
      </c>
      <c r="BN139" s="74" t="s">
        <v>129</v>
      </c>
    </row>
    <row r="140" spans="1:66" x14ac:dyDescent="0.3">
      <c r="A140" s="72">
        <v>44265.253182870372</v>
      </c>
      <c r="B140" s="72">
        <v>44265.25408564815</v>
      </c>
      <c r="C140" s="73">
        <v>100</v>
      </c>
      <c r="D140" s="73">
        <v>77</v>
      </c>
      <c r="E140" s="74" t="s">
        <v>128</v>
      </c>
      <c r="F140" s="72">
        <v>44265.254092083334</v>
      </c>
      <c r="G140" s="74" t="s">
        <v>130</v>
      </c>
      <c r="H140" s="74" t="s">
        <v>131</v>
      </c>
      <c r="I140" s="74" t="s">
        <v>132</v>
      </c>
      <c r="J140" s="74" t="s">
        <v>129</v>
      </c>
      <c r="K140" s="74" t="s">
        <v>133</v>
      </c>
      <c r="L140" s="74" t="s">
        <v>129</v>
      </c>
      <c r="M140" s="74" t="s">
        <v>129</v>
      </c>
      <c r="N140" s="74" t="s">
        <v>129</v>
      </c>
      <c r="O140" s="74" t="s">
        <v>129</v>
      </c>
      <c r="P140" s="74" t="s">
        <v>129</v>
      </c>
      <c r="Q140" s="74" t="s">
        <v>129</v>
      </c>
      <c r="R140" s="74" t="s">
        <v>129</v>
      </c>
      <c r="S140" s="74" t="s">
        <v>129</v>
      </c>
      <c r="T140" s="74" t="s">
        <v>129</v>
      </c>
      <c r="U140" s="74" t="s">
        <v>129</v>
      </c>
      <c r="V140" s="74" t="s">
        <v>129</v>
      </c>
      <c r="W140" s="74" t="s">
        <v>129</v>
      </c>
      <c r="X140" s="74" t="s">
        <v>129</v>
      </c>
      <c r="Y140" s="74" t="s">
        <v>129</v>
      </c>
      <c r="Z140" s="74" t="s">
        <v>129</v>
      </c>
      <c r="AA140" s="74" t="s">
        <v>129</v>
      </c>
      <c r="AB140" s="74" t="s">
        <v>129</v>
      </c>
      <c r="AC140" s="74" t="s">
        <v>129</v>
      </c>
      <c r="AD140" s="74" t="s">
        <v>129</v>
      </c>
      <c r="AE140" s="74" t="s">
        <v>129</v>
      </c>
      <c r="AF140" s="74" t="s">
        <v>129</v>
      </c>
      <c r="AG140" s="74" t="s">
        <v>129</v>
      </c>
      <c r="AH140" s="74" t="s">
        <v>129</v>
      </c>
      <c r="AI140" s="74" t="s">
        <v>129</v>
      </c>
      <c r="AJ140" s="74" t="s">
        <v>129</v>
      </c>
      <c r="AK140" s="74" t="s">
        <v>129</v>
      </c>
      <c r="AL140" s="74" t="s">
        <v>129</v>
      </c>
      <c r="AM140" s="74" t="s">
        <v>129</v>
      </c>
      <c r="AN140" s="74" t="s">
        <v>129</v>
      </c>
      <c r="AO140" s="74" t="s">
        <v>129</v>
      </c>
      <c r="AP140" s="74" t="s">
        <v>129</v>
      </c>
      <c r="AQ140" s="74" t="s">
        <v>129</v>
      </c>
      <c r="AR140" s="74" t="s">
        <v>129</v>
      </c>
      <c r="AS140" s="74" t="s">
        <v>129</v>
      </c>
      <c r="AT140" s="74" t="s">
        <v>129</v>
      </c>
      <c r="AU140" s="74" t="s">
        <v>129</v>
      </c>
      <c r="AV140" s="74" t="s">
        <v>129</v>
      </c>
      <c r="AW140" s="74" t="s">
        <v>129</v>
      </c>
      <c r="AX140" s="74" t="s">
        <v>129</v>
      </c>
      <c r="AY140" s="74" t="s">
        <v>129</v>
      </c>
      <c r="AZ140" s="74" t="s">
        <v>129</v>
      </c>
      <c r="BA140" s="74" t="s">
        <v>129</v>
      </c>
      <c r="BB140" s="74" t="s">
        <v>129</v>
      </c>
      <c r="BC140" s="74" t="s">
        <v>129</v>
      </c>
      <c r="BD140" s="74" t="s">
        <v>129</v>
      </c>
      <c r="BE140" s="74" t="s">
        <v>129</v>
      </c>
      <c r="BF140" s="74" t="s">
        <v>129</v>
      </c>
      <c r="BG140" s="74" t="s">
        <v>129</v>
      </c>
      <c r="BH140" s="74" t="s">
        <v>129</v>
      </c>
      <c r="BI140" s="74" t="s">
        <v>129</v>
      </c>
      <c r="BJ140" s="74" t="s">
        <v>129</v>
      </c>
      <c r="BK140" s="74" t="s">
        <v>129</v>
      </c>
      <c r="BL140" s="74" t="s">
        <v>129</v>
      </c>
      <c r="BM140" s="74" t="s">
        <v>129</v>
      </c>
      <c r="BN140" s="74" t="s">
        <v>129</v>
      </c>
    </row>
    <row r="141" spans="1:66" x14ac:dyDescent="0.3">
      <c r="A141" s="72">
        <v>44265.254143518519</v>
      </c>
      <c r="B141" s="72">
        <v>44265.256550925929</v>
      </c>
      <c r="C141" s="73">
        <v>100</v>
      </c>
      <c r="D141" s="73">
        <v>208</v>
      </c>
      <c r="E141" s="74" t="s">
        <v>128</v>
      </c>
      <c r="F141" s="72">
        <v>44265.256567673612</v>
      </c>
      <c r="G141" s="74" t="s">
        <v>130</v>
      </c>
      <c r="H141" s="74" t="s">
        <v>131</v>
      </c>
      <c r="I141" s="74" t="s">
        <v>132</v>
      </c>
      <c r="J141" s="74" t="s">
        <v>129</v>
      </c>
      <c r="K141" s="74" t="s">
        <v>135</v>
      </c>
      <c r="L141" s="74" t="s">
        <v>159</v>
      </c>
      <c r="M141" s="74" t="s">
        <v>129</v>
      </c>
      <c r="N141" s="74" t="s">
        <v>129</v>
      </c>
      <c r="O141" s="74" t="s">
        <v>129</v>
      </c>
      <c r="P141" s="74" t="s">
        <v>129</v>
      </c>
      <c r="Q141" s="74" t="s">
        <v>129</v>
      </c>
      <c r="R141" s="74" t="s">
        <v>129</v>
      </c>
      <c r="S141" s="74" t="s">
        <v>129</v>
      </c>
      <c r="T141" s="74" t="s">
        <v>129</v>
      </c>
      <c r="U141" s="74" t="s">
        <v>129</v>
      </c>
      <c r="V141" s="74" t="s">
        <v>129</v>
      </c>
      <c r="W141" s="74" t="s">
        <v>129</v>
      </c>
      <c r="X141" s="74" t="s">
        <v>129</v>
      </c>
      <c r="Y141" s="74" t="s">
        <v>129</v>
      </c>
      <c r="Z141" s="74" t="s">
        <v>134</v>
      </c>
      <c r="AA141" s="74" t="s">
        <v>129</v>
      </c>
      <c r="AB141" s="74" t="s">
        <v>129</v>
      </c>
      <c r="AC141" s="74" t="s">
        <v>129</v>
      </c>
      <c r="AD141" s="74" t="s">
        <v>129</v>
      </c>
      <c r="AE141" s="74" t="s">
        <v>129</v>
      </c>
      <c r="AF141" s="74" t="s">
        <v>129</v>
      </c>
      <c r="AG141" s="74" t="s">
        <v>129</v>
      </c>
      <c r="AH141" s="74" t="s">
        <v>129</v>
      </c>
      <c r="AI141" s="74" t="s">
        <v>129</v>
      </c>
      <c r="AJ141" s="74" t="s">
        <v>129</v>
      </c>
      <c r="AK141" s="74" t="s">
        <v>129</v>
      </c>
      <c r="AL141" s="74" t="s">
        <v>129</v>
      </c>
      <c r="AM141" s="74" t="s">
        <v>129</v>
      </c>
      <c r="AN141" s="74" t="s">
        <v>129</v>
      </c>
      <c r="AO141" s="74" t="s">
        <v>129</v>
      </c>
      <c r="AP141" s="74" t="s">
        <v>129</v>
      </c>
      <c r="AQ141" s="74" t="s">
        <v>129</v>
      </c>
      <c r="AR141" s="74" t="s">
        <v>129</v>
      </c>
      <c r="AS141" s="74" t="s">
        <v>129</v>
      </c>
      <c r="AT141" s="74" t="s">
        <v>129</v>
      </c>
      <c r="AU141" s="74" t="s">
        <v>129</v>
      </c>
      <c r="AV141" s="74" t="s">
        <v>129</v>
      </c>
      <c r="AW141" s="74" t="s">
        <v>129</v>
      </c>
      <c r="AX141" s="74" t="s">
        <v>129</v>
      </c>
      <c r="AY141" s="74" t="s">
        <v>129</v>
      </c>
      <c r="AZ141" s="74" t="s">
        <v>129</v>
      </c>
      <c r="BA141" s="74" t="s">
        <v>129</v>
      </c>
      <c r="BB141" s="74" t="s">
        <v>129</v>
      </c>
      <c r="BC141" s="74" t="s">
        <v>129</v>
      </c>
      <c r="BD141" s="74" t="s">
        <v>138</v>
      </c>
      <c r="BE141" s="74" t="s">
        <v>129</v>
      </c>
      <c r="BF141" s="74" t="s">
        <v>129</v>
      </c>
      <c r="BG141" s="74" t="s">
        <v>701</v>
      </c>
      <c r="BH141" s="74" t="s">
        <v>129</v>
      </c>
      <c r="BI141" s="74" t="s">
        <v>134</v>
      </c>
      <c r="BJ141" s="74" t="s">
        <v>129</v>
      </c>
      <c r="BK141" s="74" t="s">
        <v>129</v>
      </c>
      <c r="BL141" s="74" t="s">
        <v>134</v>
      </c>
      <c r="BM141" s="74" t="s">
        <v>129</v>
      </c>
      <c r="BN141" s="74" t="s">
        <v>129</v>
      </c>
    </row>
    <row r="142" spans="1:66" x14ac:dyDescent="0.3">
      <c r="A142" s="72">
        <v>44265.256030092591</v>
      </c>
      <c r="B142" s="72">
        <v>44265.258206018516</v>
      </c>
      <c r="C142" s="73">
        <v>100</v>
      </c>
      <c r="D142" s="73">
        <v>188</v>
      </c>
      <c r="E142" s="74" t="s">
        <v>128</v>
      </c>
      <c r="F142" s="72">
        <v>44265.258217303242</v>
      </c>
      <c r="G142" s="74" t="s">
        <v>130</v>
      </c>
      <c r="H142" s="74" t="s">
        <v>131</v>
      </c>
      <c r="I142" s="74" t="s">
        <v>132</v>
      </c>
      <c r="J142" s="74" t="s">
        <v>129</v>
      </c>
      <c r="K142" s="74" t="s">
        <v>135</v>
      </c>
      <c r="L142" s="74" t="s">
        <v>411</v>
      </c>
      <c r="M142" s="74" t="s">
        <v>129</v>
      </c>
      <c r="N142" s="74" t="s">
        <v>129</v>
      </c>
      <c r="O142" s="74" t="s">
        <v>129</v>
      </c>
      <c r="P142" s="74" t="s">
        <v>129</v>
      </c>
      <c r="Q142" s="74" t="s">
        <v>129</v>
      </c>
      <c r="R142" s="74" t="s">
        <v>134</v>
      </c>
      <c r="S142" s="74" t="s">
        <v>129</v>
      </c>
      <c r="T142" s="74" t="s">
        <v>129</v>
      </c>
      <c r="U142" s="74" t="s">
        <v>129</v>
      </c>
      <c r="V142" s="74" t="s">
        <v>129</v>
      </c>
      <c r="W142" s="74" t="s">
        <v>129</v>
      </c>
      <c r="X142" s="74" t="s">
        <v>129</v>
      </c>
      <c r="Y142" s="74" t="s">
        <v>129</v>
      </c>
      <c r="Z142" s="74" t="s">
        <v>134</v>
      </c>
      <c r="AA142" s="74" t="s">
        <v>129</v>
      </c>
      <c r="AB142" s="74" t="s">
        <v>129</v>
      </c>
      <c r="AC142" s="74" t="s">
        <v>129</v>
      </c>
      <c r="AD142" s="74" t="s">
        <v>129</v>
      </c>
      <c r="AE142" s="74" t="s">
        <v>129</v>
      </c>
      <c r="AF142" s="74" t="s">
        <v>129</v>
      </c>
      <c r="AG142" s="74" t="s">
        <v>129</v>
      </c>
      <c r="AH142" s="74" t="s">
        <v>129</v>
      </c>
      <c r="AI142" s="74" t="s">
        <v>134</v>
      </c>
      <c r="AJ142" s="74" t="s">
        <v>129</v>
      </c>
      <c r="AK142" s="74" t="s">
        <v>129</v>
      </c>
      <c r="AL142" s="74" t="s">
        <v>129</v>
      </c>
      <c r="AM142" s="74" t="s">
        <v>129</v>
      </c>
      <c r="AN142" s="74" t="s">
        <v>129</v>
      </c>
      <c r="AO142" s="74" t="s">
        <v>129</v>
      </c>
      <c r="AP142" s="74" t="s">
        <v>129</v>
      </c>
      <c r="AQ142" s="74" t="s">
        <v>129</v>
      </c>
      <c r="AR142" s="74" t="s">
        <v>129</v>
      </c>
      <c r="AS142" s="74" t="s">
        <v>129</v>
      </c>
      <c r="AT142" s="74" t="s">
        <v>129</v>
      </c>
      <c r="AU142" s="74" t="s">
        <v>129</v>
      </c>
      <c r="AV142" s="74" t="s">
        <v>129</v>
      </c>
      <c r="AW142" s="74" t="s">
        <v>129</v>
      </c>
      <c r="AX142" s="74" t="s">
        <v>129</v>
      </c>
      <c r="AY142" s="74" t="s">
        <v>129</v>
      </c>
      <c r="AZ142" s="74" t="s">
        <v>129</v>
      </c>
      <c r="BA142" s="74" t="s">
        <v>129</v>
      </c>
      <c r="BB142" s="74" t="s">
        <v>129</v>
      </c>
      <c r="BC142" s="74" t="s">
        <v>129</v>
      </c>
      <c r="BD142" s="74" t="s">
        <v>150</v>
      </c>
      <c r="BE142" s="74" t="s">
        <v>129</v>
      </c>
      <c r="BF142" s="74" t="s">
        <v>129</v>
      </c>
      <c r="BG142" s="74" t="s">
        <v>699</v>
      </c>
      <c r="BH142" s="74" t="s">
        <v>129</v>
      </c>
      <c r="BI142" s="74" t="s">
        <v>134</v>
      </c>
      <c r="BJ142" s="74" t="s">
        <v>129</v>
      </c>
      <c r="BK142" s="74" t="s">
        <v>129</v>
      </c>
      <c r="BL142" s="74" t="s">
        <v>134</v>
      </c>
      <c r="BM142" s="74" t="s">
        <v>129</v>
      </c>
      <c r="BN142" s="74" t="s">
        <v>129</v>
      </c>
    </row>
    <row r="143" spans="1:66" x14ac:dyDescent="0.3">
      <c r="A143" s="72">
        <v>44265.257384259261</v>
      </c>
      <c r="B143" s="72">
        <v>44265.258252314816</v>
      </c>
      <c r="C143" s="73">
        <v>100</v>
      </c>
      <c r="D143" s="73">
        <v>75</v>
      </c>
      <c r="E143" s="74" t="s">
        <v>128</v>
      </c>
      <c r="F143" s="72">
        <v>44265.258269699072</v>
      </c>
      <c r="G143" s="74" t="s">
        <v>130</v>
      </c>
      <c r="H143" s="74" t="s">
        <v>131</v>
      </c>
      <c r="I143" s="74" t="s">
        <v>132</v>
      </c>
      <c r="J143" s="74" t="s">
        <v>129</v>
      </c>
      <c r="K143" s="74" t="s">
        <v>134</v>
      </c>
      <c r="L143" s="74" t="s">
        <v>129</v>
      </c>
      <c r="M143" s="74" t="s">
        <v>129</v>
      </c>
      <c r="N143" s="74" t="s">
        <v>129</v>
      </c>
      <c r="O143" s="74" t="s">
        <v>129</v>
      </c>
      <c r="P143" s="74" t="s">
        <v>129</v>
      </c>
      <c r="Q143" s="74" t="s">
        <v>129</v>
      </c>
      <c r="R143" s="74" t="s">
        <v>129</v>
      </c>
      <c r="S143" s="74" t="s">
        <v>129</v>
      </c>
      <c r="T143" s="74" t="s">
        <v>129</v>
      </c>
      <c r="U143" s="74" t="s">
        <v>129</v>
      </c>
      <c r="V143" s="74" t="s">
        <v>129</v>
      </c>
      <c r="W143" s="74" t="s">
        <v>129</v>
      </c>
      <c r="X143" s="74" t="s">
        <v>129</v>
      </c>
      <c r="Y143" s="74" t="s">
        <v>129</v>
      </c>
      <c r="Z143" s="74" t="s">
        <v>129</v>
      </c>
      <c r="AA143" s="74" t="s">
        <v>129</v>
      </c>
      <c r="AB143" s="74" t="s">
        <v>129</v>
      </c>
      <c r="AC143" s="74" t="s">
        <v>129</v>
      </c>
      <c r="AD143" s="74" t="s">
        <v>129</v>
      </c>
      <c r="AE143" s="74" t="s">
        <v>129</v>
      </c>
      <c r="AF143" s="74" t="s">
        <v>129</v>
      </c>
      <c r="AG143" s="74" t="s">
        <v>129</v>
      </c>
      <c r="AH143" s="74" t="s">
        <v>129</v>
      </c>
      <c r="AI143" s="74" t="s">
        <v>129</v>
      </c>
      <c r="AJ143" s="74" t="s">
        <v>129</v>
      </c>
      <c r="AK143" s="74" t="s">
        <v>129</v>
      </c>
      <c r="AL143" s="74" t="s">
        <v>129</v>
      </c>
      <c r="AM143" s="74" t="s">
        <v>129</v>
      </c>
      <c r="AN143" s="74" t="s">
        <v>129</v>
      </c>
      <c r="AO143" s="74" t="s">
        <v>129</v>
      </c>
      <c r="AP143" s="74" t="s">
        <v>129</v>
      </c>
      <c r="AQ143" s="74" t="s">
        <v>129</v>
      </c>
      <c r="AR143" s="74" t="s">
        <v>129</v>
      </c>
      <c r="AS143" s="74" t="s">
        <v>129</v>
      </c>
      <c r="AT143" s="74" t="s">
        <v>129</v>
      </c>
      <c r="AU143" s="74" t="s">
        <v>129</v>
      </c>
      <c r="AV143" s="74" t="s">
        <v>129</v>
      </c>
      <c r="AW143" s="74" t="s">
        <v>129</v>
      </c>
      <c r="AX143" s="74" t="s">
        <v>129</v>
      </c>
      <c r="AY143" s="74" t="s">
        <v>129</v>
      </c>
      <c r="AZ143" s="74" t="s">
        <v>129</v>
      </c>
      <c r="BA143" s="74" t="s">
        <v>129</v>
      </c>
      <c r="BB143" s="74" t="s">
        <v>129</v>
      </c>
      <c r="BC143" s="74" t="s">
        <v>129</v>
      </c>
      <c r="BD143" s="74" t="s">
        <v>129</v>
      </c>
      <c r="BE143" s="74" t="s">
        <v>129</v>
      </c>
      <c r="BF143" s="74" t="s">
        <v>129</v>
      </c>
      <c r="BG143" s="74" t="s">
        <v>129</v>
      </c>
      <c r="BH143" s="74" t="s">
        <v>129</v>
      </c>
      <c r="BI143" s="74" t="s">
        <v>129</v>
      </c>
      <c r="BJ143" s="74" t="s">
        <v>129</v>
      </c>
      <c r="BK143" s="74" t="s">
        <v>129</v>
      </c>
      <c r="BL143" s="74" t="s">
        <v>129</v>
      </c>
      <c r="BM143" s="74" t="s">
        <v>129</v>
      </c>
      <c r="BN143" s="74" t="s">
        <v>129</v>
      </c>
    </row>
    <row r="144" spans="1:66" x14ac:dyDescent="0.3">
      <c r="A144" s="72">
        <v>44265.259594907409</v>
      </c>
      <c r="B144" s="72">
        <v>44265.260995370372</v>
      </c>
      <c r="C144" s="73">
        <v>100</v>
      </c>
      <c r="D144" s="73">
        <v>121</v>
      </c>
      <c r="E144" s="74" t="s">
        <v>128</v>
      </c>
      <c r="F144" s="72">
        <v>44265.261010578703</v>
      </c>
      <c r="G144" s="74" t="s">
        <v>130</v>
      </c>
      <c r="H144" s="74" t="s">
        <v>131</v>
      </c>
      <c r="I144" s="74" t="s">
        <v>132</v>
      </c>
      <c r="J144" s="74" t="s">
        <v>129</v>
      </c>
      <c r="K144" s="74" t="s">
        <v>134</v>
      </c>
      <c r="L144" s="74" t="s">
        <v>129</v>
      </c>
      <c r="M144" s="74" t="s">
        <v>129</v>
      </c>
      <c r="N144" s="74" t="s">
        <v>129</v>
      </c>
      <c r="O144" s="74" t="s">
        <v>129</v>
      </c>
      <c r="P144" s="74" t="s">
        <v>129</v>
      </c>
      <c r="Q144" s="74" t="s">
        <v>129</v>
      </c>
      <c r="R144" s="74" t="s">
        <v>129</v>
      </c>
      <c r="S144" s="74" t="s">
        <v>129</v>
      </c>
      <c r="T144" s="74" t="s">
        <v>129</v>
      </c>
      <c r="U144" s="74" t="s">
        <v>129</v>
      </c>
      <c r="V144" s="74" t="s">
        <v>129</v>
      </c>
      <c r="W144" s="74" t="s">
        <v>129</v>
      </c>
      <c r="X144" s="74" t="s">
        <v>129</v>
      </c>
      <c r="Y144" s="74" t="s">
        <v>129</v>
      </c>
      <c r="Z144" s="74" t="s">
        <v>129</v>
      </c>
      <c r="AA144" s="74" t="s">
        <v>129</v>
      </c>
      <c r="AB144" s="74" t="s">
        <v>129</v>
      </c>
      <c r="AC144" s="74" t="s">
        <v>129</v>
      </c>
      <c r="AD144" s="74" t="s">
        <v>129</v>
      </c>
      <c r="AE144" s="74" t="s">
        <v>129</v>
      </c>
      <c r="AF144" s="74" t="s">
        <v>129</v>
      </c>
      <c r="AG144" s="74" t="s">
        <v>129</v>
      </c>
      <c r="AH144" s="74" t="s">
        <v>129</v>
      </c>
      <c r="AI144" s="74" t="s">
        <v>129</v>
      </c>
      <c r="AJ144" s="74" t="s">
        <v>129</v>
      </c>
      <c r="AK144" s="74" t="s">
        <v>129</v>
      </c>
      <c r="AL144" s="74" t="s">
        <v>129</v>
      </c>
      <c r="AM144" s="74" t="s">
        <v>129</v>
      </c>
      <c r="AN144" s="74" t="s">
        <v>129</v>
      </c>
      <c r="AO144" s="74" t="s">
        <v>129</v>
      </c>
      <c r="AP144" s="74" t="s">
        <v>129</v>
      </c>
      <c r="AQ144" s="74" t="s">
        <v>129</v>
      </c>
      <c r="AR144" s="74" t="s">
        <v>129</v>
      </c>
      <c r="AS144" s="74" t="s">
        <v>129</v>
      </c>
      <c r="AT144" s="74" t="s">
        <v>129</v>
      </c>
      <c r="AU144" s="74" t="s">
        <v>129</v>
      </c>
      <c r="AV144" s="74" t="s">
        <v>129</v>
      </c>
      <c r="AW144" s="74" t="s">
        <v>129</v>
      </c>
      <c r="AX144" s="74" t="s">
        <v>129</v>
      </c>
      <c r="AY144" s="74" t="s">
        <v>129</v>
      </c>
      <c r="AZ144" s="74" t="s">
        <v>129</v>
      </c>
      <c r="BA144" s="74" t="s">
        <v>129</v>
      </c>
      <c r="BB144" s="74" t="s">
        <v>129</v>
      </c>
      <c r="BC144" s="74" t="s">
        <v>129</v>
      </c>
      <c r="BD144" s="74" t="s">
        <v>129</v>
      </c>
      <c r="BE144" s="74" t="s">
        <v>129</v>
      </c>
      <c r="BF144" s="74" t="s">
        <v>129</v>
      </c>
      <c r="BG144" s="74" t="s">
        <v>129</v>
      </c>
      <c r="BH144" s="74" t="s">
        <v>129</v>
      </c>
      <c r="BI144" s="74" t="s">
        <v>129</v>
      </c>
      <c r="BJ144" s="74" t="s">
        <v>129</v>
      </c>
      <c r="BK144" s="74" t="s">
        <v>129</v>
      </c>
      <c r="BL144" s="74" t="s">
        <v>129</v>
      </c>
      <c r="BM144" s="74" t="s">
        <v>129</v>
      </c>
      <c r="BN144" s="74" t="s">
        <v>129</v>
      </c>
    </row>
    <row r="145" spans="1:66" x14ac:dyDescent="0.3">
      <c r="A145" s="72">
        <v>44265.26053240741</v>
      </c>
      <c r="B145" s="72">
        <v>44265.261006944442</v>
      </c>
      <c r="C145" s="73">
        <v>100</v>
      </c>
      <c r="D145" s="73">
        <v>41</v>
      </c>
      <c r="E145" s="74" t="s">
        <v>128</v>
      </c>
      <c r="F145" s="72">
        <v>44265.261016631943</v>
      </c>
      <c r="G145" s="74" t="s">
        <v>130</v>
      </c>
      <c r="H145" s="74" t="s">
        <v>131</v>
      </c>
      <c r="I145" s="74" t="s">
        <v>132</v>
      </c>
      <c r="J145" s="74" t="s">
        <v>129</v>
      </c>
      <c r="K145" s="74" t="s">
        <v>134</v>
      </c>
      <c r="L145" s="74" t="s">
        <v>129</v>
      </c>
      <c r="M145" s="74" t="s">
        <v>129</v>
      </c>
      <c r="N145" s="74" t="s">
        <v>129</v>
      </c>
      <c r="O145" s="74" t="s">
        <v>129</v>
      </c>
      <c r="P145" s="74" t="s">
        <v>129</v>
      </c>
      <c r="Q145" s="74" t="s">
        <v>129</v>
      </c>
      <c r="R145" s="74" t="s">
        <v>129</v>
      </c>
      <c r="S145" s="74" t="s">
        <v>129</v>
      </c>
      <c r="T145" s="74" t="s">
        <v>129</v>
      </c>
      <c r="U145" s="74" t="s">
        <v>129</v>
      </c>
      <c r="V145" s="74" t="s">
        <v>129</v>
      </c>
      <c r="W145" s="74" t="s">
        <v>129</v>
      </c>
      <c r="X145" s="74" t="s">
        <v>129</v>
      </c>
      <c r="Y145" s="74" t="s">
        <v>129</v>
      </c>
      <c r="Z145" s="74" t="s">
        <v>129</v>
      </c>
      <c r="AA145" s="74" t="s">
        <v>129</v>
      </c>
      <c r="AB145" s="74" t="s">
        <v>129</v>
      </c>
      <c r="AC145" s="74" t="s">
        <v>129</v>
      </c>
      <c r="AD145" s="74" t="s">
        <v>129</v>
      </c>
      <c r="AE145" s="74" t="s">
        <v>129</v>
      </c>
      <c r="AF145" s="74" t="s">
        <v>129</v>
      </c>
      <c r="AG145" s="74" t="s">
        <v>129</v>
      </c>
      <c r="AH145" s="74" t="s">
        <v>129</v>
      </c>
      <c r="AI145" s="74" t="s">
        <v>129</v>
      </c>
      <c r="AJ145" s="74" t="s">
        <v>129</v>
      </c>
      <c r="AK145" s="74" t="s">
        <v>129</v>
      </c>
      <c r="AL145" s="74" t="s">
        <v>129</v>
      </c>
      <c r="AM145" s="74" t="s">
        <v>129</v>
      </c>
      <c r="AN145" s="74" t="s">
        <v>129</v>
      </c>
      <c r="AO145" s="74" t="s">
        <v>129</v>
      </c>
      <c r="AP145" s="74" t="s">
        <v>129</v>
      </c>
      <c r="AQ145" s="74" t="s">
        <v>129</v>
      </c>
      <c r="AR145" s="74" t="s">
        <v>129</v>
      </c>
      <c r="AS145" s="74" t="s">
        <v>129</v>
      </c>
      <c r="AT145" s="74" t="s">
        <v>129</v>
      </c>
      <c r="AU145" s="74" t="s">
        <v>129</v>
      </c>
      <c r="AV145" s="74" t="s">
        <v>129</v>
      </c>
      <c r="AW145" s="74" t="s">
        <v>129</v>
      </c>
      <c r="AX145" s="74" t="s">
        <v>129</v>
      </c>
      <c r="AY145" s="74" t="s">
        <v>129</v>
      </c>
      <c r="AZ145" s="74" t="s">
        <v>129</v>
      </c>
      <c r="BA145" s="74" t="s">
        <v>129</v>
      </c>
      <c r="BB145" s="74" t="s">
        <v>129</v>
      </c>
      <c r="BC145" s="74" t="s">
        <v>129</v>
      </c>
      <c r="BD145" s="74" t="s">
        <v>129</v>
      </c>
      <c r="BE145" s="74" t="s">
        <v>129</v>
      </c>
      <c r="BF145" s="74" t="s">
        <v>129</v>
      </c>
      <c r="BG145" s="74" t="s">
        <v>129</v>
      </c>
      <c r="BH145" s="74" t="s">
        <v>129</v>
      </c>
      <c r="BI145" s="74" t="s">
        <v>129</v>
      </c>
      <c r="BJ145" s="74" t="s">
        <v>129</v>
      </c>
      <c r="BK145" s="74" t="s">
        <v>129</v>
      </c>
      <c r="BL145" s="74" t="s">
        <v>129</v>
      </c>
      <c r="BM145" s="74" t="s">
        <v>129</v>
      </c>
      <c r="BN145" s="74" t="s">
        <v>129</v>
      </c>
    </row>
    <row r="146" spans="1:66" x14ac:dyDescent="0.3">
      <c r="A146" s="72">
        <v>44265.259710648148</v>
      </c>
      <c r="B146" s="72">
        <v>44265.261041666665</v>
      </c>
      <c r="C146" s="73">
        <v>100</v>
      </c>
      <c r="D146" s="73">
        <v>114</v>
      </c>
      <c r="E146" s="74" t="s">
        <v>128</v>
      </c>
      <c r="F146" s="72">
        <v>44265.261047662039</v>
      </c>
      <c r="G146" s="74" t="s">
        <v>130</v>
      </c>
      <c r="H146" s="74" t="s">
        <v>131</v>
      </c>
      <c r="I146" s="74" t="s">
        <v>132</v>
      </c>
      <c r="J146" s="74" t="s">
        <v>129</v>
      </c>
      <c r="K146" s="74" t="s">
        <v>134</v>
      </c>
      <c r="L146" s="74" t="s">
        <v>129</v>
      </c>
      <c r="M146" s="74" t="s">
        <v>129</v>
      </c>
      <c r="N146" s="74" t="s">
        <v>129</v>
      </c>
      <c r="O146" s="74" t="s">
        <v>129</v>
      </c>
      <c r="P146" s="74" t="s">
        <v>129</v>
      </c>
      <c r="Q146" s="74" t="s">
        <v>129</v>
      </c>
      <c r="R146" s="74" t="s">
        <v>129</v>
      </c>
      <c r="S146" s="74" t="s">
        <v>129</v>
      </c>
      <c r="T146" s="74" t="s">
        <v>129</v>
      </c>
      <c r="U146" s="74" t="s">
        <v>129</v>
      </c>
      <c r="V146" s="74" t="s">
        <v>129</v>
      </c>
      <c r="W146" s="74" t="s">
        <v>129</v>
      </c>
      <c r="X146" s="74" t="s">
        <v>129</v>
      </c>
      <c r="Y146" s="74" t="s">
        <v>129</v>
      </c>
      <c r="Z146" s="74" t="s">
        <v>129</v>
      </c>
      <c r="AA146" s="74" t="s">
        <v>129</v>
      </c>
      <c r="AB146" s="74" t="s">
        <v>129</v>
      </c>
      <c r="AC146" s="74" t="s">
        <v>129</v>
      </c>
      <c r="AD146" s="74" t="s">
        <v>129</v>
      </c>
      <c r="AE146" s="74" t="s">
        <v>129</v>
      </c>
      <c r="AF146" s="74" t="s">
        <v>129</v>
      </c>
      <c r="AG146" s="74" t="s">
        <v>129</v>
      </c>
      <c r="AH146" s="74" t="s">
        <v>129</v>
      </c>
      <c r="AI146" s="74" t="s">
        <v>129</v>
      </c>
      <c r="AJ146" s="74" t="s">
        <v>129</v>
      </c>
      <c r="AK146" s="74" t="s">
        <v>129</v>
      </c>
      <c r="AL146" s="74" t="s">
        <v>129</v>
      </c>
      <c r="AM146" s="74" t="s">
        <v>129</v>
      </c>
      <c r="AN146" s="74" t="s">
        <v>129</v>
      </c>
      <c r="AO146" s="74" t="s">
        <v>129</v>
      </c>
      <c r="AP146" s="74" t="s">
        <v>129</v>
      </c>
      <c r="AQ146" s="74" t="s">
        <v>129</v>
      </c>
      <c r="AR146" s="74" t="s">
        <v>129</v>
      </c>
      <c r="AS146" s="74" t="s">
        <v>129</v>
      </c>
      <c r="AT146" s="74" t="s">
        <v>129</v>
      </c>
      <c r="AU146" s="74" t="s">
        <v>129</v>
      </c>
      <c r="AV146" s="74" t="s">
        <v>129</v>
      </c>
      <c r="AW146" s="74" t="s">
        <v>129</v>
      </c>
      <c r="AX146" s="74" t="s">
        <v>129</v>
      </c>
      <c r="AY146" s="74" t="s">
        <v>129</v>
      </c>
      <c r="AZ146" s="74" t="s">
        <v>129</v>
      </c>
      <c r="BA146" s="74" t="s">
        <v>129</v>
      </c>
      <c r="BB146" s="74" t="s">
        <v>129</v>
      </c>
      <c r="BC146" s="74" t="s">
        <v>129</v>
      </c>
      <c r="BD146" s="74" t="s">
        <v>129</v>
      </c>
      <c r="BE146" s="74" t="s">
        <v>129</v>
      </c>
      <c r="BF146" s="74" t="s">
        <v>129</v>
      </c>
      <c r="BG146" s="74" t="s">
        <v>129</v>
      </c>
      <c r="BH146" s="74" t="s">
        <v>129</v>
      </c>
      <c r="BI146" s="74" t="s">
        <v>129</v>
      </c>
      <c r="BJ146" s="74" t="s">
        <v>129</v>
      </c>
      <c r="BK146" s="74" t="s">
        <v>129</v>
      </c>
      <c r="BL146" s="74" t="s">
        <v>129</v>
      </c>
      <c r="BM146" s="74" t="s">
        <v>129</v>
      </c>
      <c r="BN146" s="74" t="s">
        <v>129</v>
      </c>
    </row>
    <row r="147" spans="1:66" x14ac:dyDescent="0.3">
      <c r="A147" s="72">
        <v>44265.261516203704</v>
      </c>
      <c r="B147" s="72">
        <v>44265.262280092589</v>
      </c>
      <c r="C147" s="73">
        <v>100</v>
      </c>
      <c r="D147" s="73">
        <v>65</v>
      </c>
      <c r="E147" s="74" t="s">
        <v>128</v>
      </c>
      <c r="F147" s="72">
        <v>44265.262299108799</v>
      </c>
      <c r="G147" s="74" t="s">
        <v>130</v>
      </c>
      <c r="H147" s="74" t="s">
        <v>131</v>
      </c>
      <c r="I147" s="74" t="s">
        <v>132</v>
      </c>
      <c r="J147" s="74" t="s">
        <v>129</v>
      </c>
      <c r="K147" s="74" t="s">
        <v>134</v>
      </c>
      <c r="L147" s="74" t="s">
        <v>129</v>
      </c>
      <c r="M147" s="74" t="s">
        <v>129</v>
      </c>
      <c r="N147" s="74" t="s">
        <v>129</v>
      </c>
      <c r="O147" s="74" t="s">
        <v>129</v>
      </c>
      <c r="P147" s="74" t="s">
        <v>129</v>
      </c>
      <c r="Q147" s="74" t="s">
        <v>129</v>
      </c>
      <c r="R147" s="74" t="s">
        <v>129</v>
      </c>
      <c r="S147" s="74" t="s">
        <v>129</v>
      </c>
      <c r="T147" s="74" t="s">
        <v>129</v>
      </c>
      <c r="U147" s="74" t="s">
        <v>129</v>
      </c>
      <c r="V147" s="74" t="s">
        <v>129</v>
      </c>
      <c r="W147" s="74" t="s">
        <v>129</v>
      </c>
      <c r="X147" s="74" t="s">
        <v>129</v>
      </c>
      <c r="Y147" s="74" t="s">
        <v>129</v>
      </c>
      <c r="Z147" s="74" t="s">
        <v>129</v>
      </c>
      <c r="AA147" s="74" t="s">
        <v>129</v>
      </c>
      <c r="AB147" s="74" t="s">
        <v>129</v>
      </c>
      <c r="AC147" s="74" t="s">
        <v>129</v>
      </c>
      <c r="AD147" s="74" t="s">
        <v>129</v>
      </c>
      <c r="AE147" s="74" t="s">
        <v>129</v>
      </c>
      <c r="AF147" s="74" t="s">
        <v>129</v>
      </c>
      <c r="AG147" s="74" t="s">
        <v>129</v>
      </c>
      <c r="AH147" s="74" t="s">
        <v>129</v>
      </c>
      <c r="AI147" s="74" t="s">
        <v>129</v>
      </c>
      <c r="AJ147" s="74" t="s">
        <v>129</v>
      </c>
      <c r="AK147" s="74" t="s">
        <v>129</v>
      </c>
      <c r="AL147" s="74" t="s">
        <v>129</v>
      </c>
      <c r="AM147" s="74" t="s">
        <v>129</v>
      </c>
      <c r="AN147" s="74" t="s">
        <v>129</v>
      </c>
      <c r="AO147" s="74" t="s">
        <v>129</v>
      </c>
      <c r="AP147" s="74" t="s">
        <v>129</v>
      </c>
      <c r="AQ147" s="74" t="s">
        <v>129</v>
      </c>
      <c r="AR147" s="74" t="s">
        <v>129</v>
      </c>
      <c r="AS147" s="74" t="s">
        <v>129</v>
      </c>
      <c r="AT147" s="74" t="s">
        <v>129</v>
      </c>
      <c r="AU147" s="74" t="s">
        <v>129</v>
      </c>
      <c r="AV147" s="74" t="s">
        <v>129</v>
      </c>
      <c r="AW147" s="74" t="s">
        <v>129</v>
      </c>
      <c r="AX147" s="74" t="s">
        <v>129</v>
      </c>
      <c r="AY147" s="74" t="s">
        <v>129</v>
      </c>
      <c r="AZ147" s="74" t="s">
        <v>129</v>
      </c>
      <c r="BA147" s="74" t="s">
        <v>129</v>
      </c>
      <c r="BB147" s="74" t="s">
        <v>129</v>
      </c>
      <c r="BC147" s="74" t="s">
        <v>129</v>
      </c>
      <c r="BD147" s="74" t="s">
        <v>129</v>
      </c>
      <c r="BE147" s="74" t="s">
        <v>129</v>
      </c>
      <c r="BF147" s="74" t="s">
        <v>129</v>
      </c>
      <c r="BG147" s="74" t="s">
        <v>129</v>
      </c>
      <c r="BH147" s="74" t="s">
        <v>129</v>
      </c>
      <c r="BI147" s="74" t="s">
        <v>129</v>
      </c>
      <c r="BJ147" s="74" t="s">
        <v>129</v>
      </c>
      <c r="BK147" s="74" t="s">
        <v>129</v>
      </c>
      <c r="BL147" s="74" t="s">
        <v>129</v>
      </c>
      <c r="BM147" s="74" t="s">
        <v>129</v>
      </c>
      <c r="BN147" s="74" t="s">
        <v>129</v>
      </c>
    </row>
    <row r="148" spans="1:66" x14ac:dyDescent="0.3">
      <c r="A148" s="72">
        <v>44265.26153935185</v>
      </c>
      <c r="B148" s="72">
        <v>44265.262465277781</v>
      </c>
      <c r="C148" s="73">
        <v>100</v>
      </c>
      <c r="D148" s="73">
        <v>80</v>
      </c>
      <c r="E148" s="74" t="s">
        <v>128</v>
      </c>
      <c r="F148" s="72">
        <v>44265.262474768519</v>
      </c>
      <c r="G148" s="74" t="s">
        <v>130</v>
      </c>
      <c r="H148" s="74" t="s">
        <v>131</v>
      </c>
      <c r="I148" s="74" t="s">
        <v>132</v>
      </c>
      <c r="J148" s="74" t="s">
        <v>129</v>
      </c>
      <c r="K148" s="74" t="s">
        <v>134</v>
      </c>
      <c r="L148" s="74" t="s">
        <v>129</v>
      </c>
      <c r="M148" s="74" t="s">
        <v>129</v>
      </c>
      <c r="N148" s="74" t="s">
        <v>129</v>
      </c>
      <c r="O148" s="74" t="s">
        <v>129</v>
      </c>
      <c r="P148" s="74" t="s">
        <v>129</v>
      </c>
      <c r="Q148" s="74" t="s">
        <v>129</v>
      </c>
      <c r="R148" s="74" t="s">
        <v>129</v>
      </c>
      <c r="S148" s="74" t="s">
        <v>129</v>
      </c>
      <c r="T148" s="74" t="s">
        <v>129</v>
      </c>
      <c r="U148" s="74" t="s">
        <v>129</v>
      </c>
      <c r="V148" s="74" t="s">
        <v>129</v>
      </c>
      <c r="W148" s="74" t="s">
        <v>129</v>
      </c>
      <c r="X148" s="74" t="s">
        <v>129</v>
      </c>
      <c r="Y148" s="74" t="s">
        <v>129</v>
      </c>
      <c r="Z148" s="74" t="s">
        <v>129</v>
      </c>
      <c r="AA148" s="74" t="s">
        <v>129</v>
      </c>
      <c r="AB148" s="74" t="s">
        <v>129</v>
      </c>
      <c r="AC148" s="74" t="s">
        <v>129</v>
      </c>
      <c r="AD148" s="74" t="s">
        <v>129</v>
      </c>
      <c r="AE148" s="74" t="s">
        <v>129</v>
      </c>
      <c r="AF148" s="74" t="s">
        <v>129</v>
      </c>
      <c r="AG148" s="74" t="s">
        <v>129</v>
      </c>
      <c r="AH148" s="74" t="s">
        <v>129</v>
      </c>
      <c r="AI148" s="74" t="s">
        <v>129</v>
      </c>
      <c r="AJ148" s="74" t="s">
        <v>129</v>
      </c>
      <c r="AK148" s="74" t="s">
        <v>129</v>
      </c>
      <c r="AL148" s="74" t="s">
        <v>129</v>
      </c>
      <c r="AM148" s="74" t="s">
        <v>129</v>
      </c>
      <c r="AN148" s="74" t="s">
        <v>129</v>
      </c>
      <c r="AO148" s="74" t="s">
        <v>129</v>
      </c>
      <c r="AP148" s="74" t="s">
        <v>129</v>
      </c>
      <c r="AQ148" s="74" t="s">
        <v>129</v>
      </c>
      <c r="AR148" s="74" t="s">
        <v>129</v>
      </c>
      <c r="AS148" s="74" t="s">
        <v>129</v>
      </c>
      <c r="AT148" s="74" t="s">
        <v>129</v>
      </c>
      <c r="AU148" s="74" t="s">
        <v>129</v>
      </c>
      <c r="AV148" s="74" t="s">
        <v>129</v>
      </c>
      <c r="AW148" s="74" t="s">
        <v>129</v>
      </c>
      <c r="AX148" s="74" t="s">
        <v>129</v>
      </c>
      <c r="AY148" s="74" t="s">
        <v>129</v>
      </c>
      <c r="AZ148" s="74" t="s">
        <v>129</v>
      </c>
      <c r="BA148" s="74" t="s">
        <v>129</v>
      </c>
      <c r="BB148" s="74" t="s">
        <v>129</v>
      </c>
      <c r="BC148" s="74" t="s">
        <v>129</v>
      </c>
      <c r="BD148" s="74" t="s">
        <v>129</v>
      </c>
      <c r="BE148" s="74" t="s">
        <v>129</v>
      </c>
      <c r="BF148" s="74" t="s">
        <v>129</v>
      </c>
      <c r="BG148" s="74" t="s">
        <v>129</v>
      </c>
      <c r="BH148" s="74" t="s">
        <v>129</v>
      </c>
      <c r="BI148" s="74" t="s">
        <v>129</v>
      </c>
      <c r="BJ148" s="74" t="s">
        <v>129</v>
      </c>
      <c r="BK148" s="74" t="s">
        <v>129</v>
      </c>
      <c r="BL148" s="74" t="s">
        <v>129</v>
      </c>
      <c r="BM148" s="74" t="s">
        <v>129</v>
      </c>
      <c r="BN148" s="74" t="s">
        <v>129</v>
      </c>
    </row>
    <row r="149" spans="1:66" x14ac:dyDescent="0.3">
      <c r="A149" s="72">
        <v>44265.263067129628</v>
      </c>
      <c r="B149" s="72">
        <v>44265.264120370368</v>
      </c>
      <c r="C149" s="73">
        <v>100</v>
      </c>
      <c r="D149" s="73">
        <v>90</v>
      </c>
      <c r="E149" s="74" t="s">
        <v>128</v>
      </c>
      <c r="F149" s="72">
        <v>44265.264131319447</v>
      </c>
      <c r="G149" s="74" t="s">
        <v>130</v>
      </c>
      <c r="H149" s="74" t="s">
        <v>131</v>
      </c>
      <c r="I149" s="74" t="s">
        <v>132</v>
      </c>
      <c r="J149" s="74" t="s">
        <v>129</v>
      </c>
      <c r="K149" s="74" t="s">
        <v>133</v>
      </c>
      <c r="L149" s="74" t="s">
        <v>129</v>
      </c>
      <c r="M149" s="74" t="s">
        <v>129</v>
      </c>
      <c r="N149" s="74" t="s">
        <v>129</v>
      </c>
      <c r="O149" s="74" t="s">
        <v>129</v>
      </c>
      <c r="P149" s="74" t="s">
        <v>129</v>
      </c>
      <c r="Q149" s="74" t="s">
        <v>129</v>
      </c>
      <c r="R149" s="74" t="s">
        <v>129</v>
      </c>
      <c r="S149" s="74" t="s">
        <v>129</v>
      </c>
      <c r="T149" s="74" t="s">
        <v>129</v>
      </c>
      <c r="U149" s="74" t="s">
        <v>129</v>
      </c>
      <c r="V149" s="74" t="s">
        <v>129</v>
      </c>
      <c r="W149" s="74" t="s">
        <v>129</v>
      </c>
      <c r="X149" s="74" t="s">
        <v>129</v>
      </c>
      <c r="Y149" s="74" t="s">
        <v>129</v>
      </c>
      <c r="Z149" s="74" t="s">
        <v>129</v>
      </c>
      <c r="AA149" s="74" t="s">
        <v>129</v>
      </c>
      <c r="AB149" s="74" t="s">
        <v>129</v>
      </c>
      <c r="AC149" s="74" t="s">
        <v>129</v>
      </c>
      <c r="AD149" s="74" t="s">
        <v>129</v>
      </c>
      <c r="AE149" s="74" t="s">
        <v>129</v>
      </c>
      <c r="AF149" s="74" t="s">
        <v>129</v>
      </c>
      <c r="AG149" s="74" t="s">
        <v>129</v>
      </c>
      <c r="AH149" s="74" t="s">
        <v>129</v>
      </c>
      <c r="AI149" s="74" t="s">
        <v>129</v>
      </c>
      <c r="AJ149" s="74" t="s">
        <v>129</v>
      </c>
      <c r="AK149" s="74" t="s">
        <v>129</v>
      </c>
      <c r="AL149" s="74" t="s">
        <v>129</v>
      </c>
      <c r="AM149" s="74" t="s">
        <v>129</v>
      </c>
      <c r="AN149" s="74" t="s">
        <v>129</v>
      </c>
      <c r="AO149" s="74" t="s">
        <v>129</v>
      </c>
      <c r="AP149" s="74" t="s">
        <v>129</v>
      </c>
      <c r="AQ149" s="74" t="s">
        <v>129</v>
      </c>
      <c r="AR149" s="74" t="s">
        <v>129</v>
      </c>
      <c r="AS149" s="74" t="s">
        <v>129</v>
      </c>
      <c r="AT149" s="74" t="s">
        <v>129</v>
      </c>
      <c r="AU149" s="74" t="s">
        <v>129</v>
      </c>
      <c r="AV149" s="74" t="s">
        <v>129</v>
      </c>
      <c r="AW149" s="74" t="s">
        <v>129</v>
      </c>
      <c r="AX149" s="74" t="s">
        <v>129</v>
      </c>
      <c r="AY149" s="74" t="s">
        <v>129</v>
      </c>
      <c r="AZ149" s="74" t="s">
        <v>129</v>
      </c>
      <c r="BA149" s="74" t="s">
        <v>129</v>
      </c>
      <c r="BB149" s="74" t="s">
        <v>129</v>
      </c>
      <c r="BC149" s="74" t="s">
        <v>129</v>
      </c>
      <c r="BD149" s="74" t="s">
        <v>129</v>
      </c>
      <c r="BE149" s="74" t="s">
        <v>129</v>
      </c>
      <c r="BF149" s="74" t="s">
        <v>129</v>
      </c>
      <c r="BG149" s="74" t="s">
        <v>129</v>
      </c>
      <c r="BH149" s="74" t="s">
        <v>129</v>
      </c>
      <c r="BI149" s="74" t="s">
        <v>129</v>
      </c>
      <c r="BJ149" s="74" t="s">
        <v>129</v>
      </c>
      <c r="BK149" s="74" t="s">
        <v>129</v>
      </c>
      <c r="BL149" s="74" t="s">
        <v>129</v>
      </c>
      <c r="BM149" s="74" t="s">
        <v>129</v>
      </c>
      <c r="BN149" s="74" t="s">
        <v>129</v>
      </c>
    </row>
    <row r="150" spans="1:66" x14ac:dyDescent="0.3">
      <c r="A150" s="72">
        <v>44265.259594907409</v>
      </c>
      <c r="B150" s="72">
        <v>44265.264201388891</v>
      </c>
      <c r="C150" s="73">
        <v>100</v>
      </c>
      <c r="D150" s="73">
        <v>397</v>
      </c>
      <c r="E150" s="74" t="s">
        <v>128</v>
      </c>
      <c r="F150" s="72">
        <v>44265.264210636575</v>
      </c>
      <c r="G150" s="74" t="s">
        <v>130</v>
      </c>
      <c r="H150" s="74" t="s">
        <v>131</v>
      </c>
      <c r="I150" s="74" t="s">
        <v>132</v>
      </c>
      <c r="J150" s="74" t="s">
        <v>129</v>
      </c>
      <c r="K150" s="74" t="s">
        <v>135</v>
      </c>
      <c r="L150" s="74" t="s">
        <v>171</v>
      </c>
      <c r="M150" s="74" t="s">
        <v>129</v>
      </c>
      <c r="N150" s="74" t="s">
        <v>129</v>
      </c>
      <c r="O150" s="74" t="s">
        <v>129</v>
      </c>
      <c r="P150" s="74" t="s">
        <v>129</v>
      </c>
      <c r="Q150" s="74" t="s">
        <v>129</v>
      </c>
      <c r="R150" s="74" t="s">
        <v>129</v>
      </c>
      <c r="S150" s="74" t="s">
        <v>129</v>
      </c>
      <c r="T150" s="74" t="s">
        <v>129</v>
      </c>
      <c r="U150" s="74" t="s">
        <v>129</v>
      </c>
      <c r="V150" s="74" t="s">
        <v>129</v>
      </c>
      <c r="W150" s="74" t="s">
        <v>129</v>
      </c>
      <c r="X150" s="74" t="s">
        <v>129</v>
      </c>
      <c r="Y150" s="74" t="s">
        <v>129</v>
      </c>
      <c r="Z150" s="74" t="s">
        <v>129</v>
      </c>
      <c r="AA150" s="74" t="s">
        <v>129</v>
      </c>
      <c r="AB150" s="74" t="s">
        <v>129</v>
      </c>
      <c r="AC150" s="74" t="s">
        <v>129</v>
      </c>
      <c r="AD150" s="74" t="s">
        <v>129</v>
      </c>
      <c r="AE150" s="74" t="s">
        <v>129</v>
      </c>
      <c r="AF150" s="74" t="s">
        <v>129</v>
      </c>
      <c r="AG150" s="74" t="s">
        <v>129</v>
      </c>
      <c r="AH150" s="74" t="s">
        <v>129</v>
      </c>
      <c r="AI150" s="74" t="s">
        <v>134</v>
      </c>
      <c r="AJ150" s="74" t="s">
        <v>129</v>
      </c>
      <c r="AK150" s="74" t="s">
        <v>129</v>
      </c>
      <c r="AL150" s="74" t="s">
        <v>129</v>
      </c>
      <c r="AM150" s="74" t="s">
        <v>129</v>
      </c>
      <c r="AN150" s="74" t="s">
        <v>129</v>
      </c>
      <c r="AO150" s="74" t="s">
        <v>129</v>
      </c>
      <c r="AP150" s="74" t="s">
        <v>129</v>
      </c>
      <c r="AQ150" s="74" t="s">
        <v>129</v>
      </c>
      <c r="AR150" s="74" t="s">
        <v>129</v>
      </c>
      <c r="AS150" s="74" t="s">
        <v>129</v>
      </c>
      <c r="AT150" s="74" t="s">
        <v>129</v>
      </c>
      <c r="AU150" s="74" t="s">
        <v>129</v>
      </c>
      <c r="AV150" s="74" t="s">
        <v>129</v>
      </c>
      <c r="AW150" s="74" t="s">
        <v>129</v>
      </c>
      <c r="AX150" s="74" t="s">
        <v>129</v>
      </c>
      <c r="AY150" s="74" t="s">
        <v>129</v>
      </c>
      <c r="AZ150" s="74" t="s">
        <v>129</v>
      </c>
      <c r="BA150" s="74" t="s">
        <v>129</v>
      </c>
      <c r="BB150" s="74" t="s">
        <v>129</v>
      </c>
      <c r="BC150" s="74" t="s">
        <v>129</v>
      </c>
      <c r="BD150" s="74" t="s">
        <v>138</v>
      </c>
      <c r="BE150" s="74" t="s">
        <v>129</v>
      </c>
      <c r="BF150" s="74" t="s">
        <v>129</v>
      </c>
      <c r="BG150" s="74" t="s">
        <v>703</v>
      </c>
      <c r="BH150" s="74" t="s">
        <v>129</v>
      </c>
      <c r="BI150" s="74" t="s">
        <v>133</v>
      </c>
      <c r="BJ150" s="74" t="s">
        <v>129</v>
      </c>
      <c r="BK150" s="74" t="s">
        <v>129</v>
      </c>
      <c r="BL150" s="74" t="s">
        <v>133</v>
      </c>
      <c r="BM150" s="74" t="s">
        <v>129</v>
      </c>
      <c r="BN150" s="74" t="s">
        <v>129</v>
      </c>
    </row>
    <row r="151" spans="1:66" x14ac:dyDescent="0.3">
      <c r="A151" s="72">
        <v>44265.257430555554</v>
      </c>
      <c r="B151" s="72">
        <v>44265.264988425923</v>
      </c>
      <c r="C151" s="73">
        <v>100</v>
      </c>
      <c r="D151" s="73">
        <v>653</v>
      </c>
      <c r="E151" s="74" t="s">
        <v>128</v>
      </c>
      <c r="F151" s="72">
        <v>44265.265002986111</v>
      </c>
      <c r="G151" s="74" t="s">
        <v>130</v>
      </c>
      <c r="H151" s="74" t="s">
        <v>131</v>
      </c>
      <c r="I151" s="74" t="s">
        <v>170</v>
      </c>
      <c r="J151" s="74" t="s">
        <v>129</v>
      </c>
      <c r="K151" s="74" t="s">
        <v>135</v>
      </c>
      <c r="L151" s="74" t="s">
        <v>283</v>
      </c>
      <c r="M151" s="74" t="s">
        <v>129</v>
      </c>
      <c r="N151" s="74" t="s">
        <v>129</v>
      </c>
      <c r="O151" s="74" t="s">
        <v>129</v>
      </c>
      <c r="P151" s="74" t="s">
        <v>129</v>
      </c>
      <c r="Q151" s="74" t="s">
        <v>129</v>
      </c>
      <c r="R151" s="74" t="s">
        <v>129</v>
      </c>
      <c r="S151" s="74" t="s">
        <v>129</v>
      </c>
      <c r="T151" s="74" t="s">
        <v>129</v>
      </c>
      <c r="U151" s="74" t="s">
        <v>129</v>
      </c>
      <c r="V151" s="74" t="s">
        <v>129</v>
      </c>
      <c r="W151" s="74" t="s">
        <v>129</v>
      </c>
      <c r="X151" s="74" t="s">
        <v>129</v>
      </c>
      <c r="Y151" s="74" t="s">
        <v>129</v>
      </c>
      <c r="Z151" s="74" t="s">
        <v>129</v>
      </c>
      <c r="AA151" s="74" t="s">
        <v>129</v>
      </c>
      <c r="AB151" s="74" t="s">
        <v>129</v>
      </c>
      <c r="AC151" s="74" t="s">
        <v>129</v>
      </c>
      <c r="AD151" s="74" t="s">
        <v>129</v>
      </c>
      <c r="AE151" s="74" t="s">
        <v>129</v>
      </c>
      <c r="AF151" s="74" t="s">
        <v>129</v>
      </c>
      <c r="AG151" s="74" t="s">
        <v>129</v>
      </c>
      <c r="AH151" s="74" t="s">
        <v>129</v>
      </c>
      <c r="AI151" s="74" t="s">
        <v>172</v>
      </c>
      <c r="AJ151" s="74" t="s">
        <v>413</v>
      </c>
      <c r="AK151" s="74" t="s">
        <v>173</v>
      </c>
      <c r="AL151" s="74" t="s">
        <v>414</v>
      </c>
      <c r="AM151" s="74" t="s">
        <v>173</v>
      </c>
      <c r="AN151" s="74" t="s">
        <v>129</v>
      </c>
      <c r="AO151" s="74" t="s">
        <v>129</v>
      </c>
      <c r="AP151" s="74" t="s">
        <v>129</v>
      </c>
      <c r="AQ151" s="74" t="s">
        <v>129</v>
      </c>
      <c r="AR151" s="74" t="s">
        <v>129</v>
      </c>
      <c r="AS151" s="74" t="s">
        <v>129</v>
      </c>
      <c r="AT151" s="74" t="s">
        <v>129</v>
      </c>
      <c r="AU151" s="74" t="s">
        <v>129</v>
      </c>
      <c r="AV151" s="74" t="s">
        <v>129</v>
      </c>
      <c r="AW151" s="74" t="s">
        <v>129</v>
      </c>
      <c r="AX151" s="74" t="s">
        <v>129</v>
      </c>
      <c r="AY151" s="74" t="s">
        <v>129</v>
      </c>
      <c r="AZ151" s="74" t="s">
        <v>129</v>
      </c>
      <c r="BA151" s="74" t="s">
        <v>129</v>
      </c>
      <c r="BB151" s="74" t="s">
        <v>129</v>
      </c>
      <c r="BC151" s="74" t="s">
        <v>129</v>
      </c>
      <c r="BD151" s="74" t="s">
        <v>138</v>
      </c>
      <c r="BE151" s="74" t="s">
        <v>129</v>
      </c>
      <c r="BF151" s="74" t="s">
        <v>129</v>
      </c>
      <c r="BG151" s="74" t="s">
        <v>702</v>
      </c>
      <c r="BH151" s="74" t="s">
        <v>415</v>
      </c>
      <c r="BI151" s="74" t="s">
        <v>152</v>
      </c>
      <c r="BJ151" s="74" t="s">
        <v>416</v>
      </c>
      <c r="BK151" s="74" t="s">
        <v>129</v>
      </c>
      <c r="BL151" s="74" t="s">
        <v>167</v>
      </c>
      <c r="BM151" s="74" t="s">
        <v>129</v>
      </c>
      <c r="BN151" s="74" t="s">
        <v>417</v>
      </c>
    </row>
    <row r="152" spans="1:66" x14ac:dyDescent="0.3">
      <c r="A152" s="72">
        <v>44265.264988425923</v>
      </c>
      <c r="B152" s="72">
        <v>44265.266284722224</v>
      </c>
      <c r="C152" s="73">
        <v>100</v>
      </c>
      <c r="D152" s="73">
        <v>112</v>
      </c>
      <c r="E152" s="74" t="s">
        <v>128</v>
      </c>
      <c r="F152" s="72">
        <v>44265.266296875001</v>
      </c>
      <c r="G152" s="74" t="s">
        <v>130</v>
      </c>
      <c r="H152" s="74" t="s">
        <v>131</v>
      </c>
      <c r="I152" s="74" t="s">
        <v>132</v>
      </c>
      <c r="J152" s="74" t="s">
        <v>129</v>
      </c>
      <c r="K152" s="74" t="s">
        <v>134</v>
      </c>
      <c r="L152" s="74" t="s">
        <v>129</v>
      </c>
      <c r="M152" s="74" t="s">
        <v>129</v>
      </c>
      <c r="N152" s="74" t="s">
        <v>129</v>
      </c>
      <c r="O152" s="74" t="s">
        <v>129</v>
      </c>
      <c r="P152" s="74" t="s">
        <v>129</v>
      </c>
      <c r="Q152" s="74" t="s">
        <v>129</v>
      </c>
      <c r="R152" s="74" t="s">
        <v>129</v>
      </c>
      <c r="S152" s="74" t="s">
        <v>129</v>
      </c>
      <c r="T152" s="74" t="s">
        <v>129</v>
      </c>
      <c r="U152" s="74" t="s">
        <v>129</v>
      </c>
      <c r="V152" s="74" t="s">
        <v>129</v>
      </c>
      <c r="W152" s="74" t="s">
        <v>129</v>
      </c>
      <c r="X152" s="74" t="s">
        <v>129</v>
      </c>
      <c r="Y152" s="74" t="s">
        <v>129</v>
      </c>
      <c r="Z152" s="74" t="s">
        <v>129</v>
      </c>
      <c r="AA152" s="74" t="s">
        <v>129</v>
      </c>
      <c r="AB152" s="74" t="s">
        <v>129</v>
      </c>
      <c r="AC152" s="74" t="s">
        <v>129</v>
      </c>
      <c r="AD152" s="74" t="s">
        <v>129</v>
      </c>
      <c r="AE152" s="74" t="s">
        <v>129</v>
      </c>
      <c r="AF152" s="74" t="s">
        <v>129</v>
      </c>
      <c r="AG152" s="74" t="s">
        <v>129</v>
      </c>
      <c r="AH152" s="74" t="s">
        <v>129</v>
      </c>
      <c r="AI152" s="74" t="s">
        <v>129</v>
      </c>
      <c r="AJ152" s="74" t="s">
        <v>129</v>
      </c>
      <c r="AK152" s="74" t="s">
        <v>129</v>
      </c>
      <c r="AL152" s="74" t="s">
        <v>129</v>
      </c>
      <c r="AM152" s="74" t="s">
        <v>129</v>
      </c>
      <c r="AN152" s="74" t="s">
        <v>129</v>
      </c>
      <c r="AO152" s="74" t="s">
        <v>129</v>
      </c>
      <c r="AP152" s="74" t="s">
        <v>129</v>
      </c>
      <c r="AQ152" s="74" t="s">
        <v>129</v>
      </c>
      <c r="AR152" s="74" t="s">
        <v>129</v>
      </c>
      <c r="AS152" s="74" t="s">
        <v>129</v>
      </c>
      <c r="AT152" s="74" t="s">
        <v>129</v>
      </c>
      <c r="AU152" s="74" t="s">
        <v>129</v>
      </c>
      <c r="AV152" s="74" t="s">
        <v>129</v>
      </c>
      <c r="AW152" s="74" t="s">
        <v>129</v>
      </c>
      <c r="AX152" s="74" t="s">
        <v>129</v>
      </c>
      <c r="AY152" s="74" t="s">
        <v>129</v>
      </c>
      <c r="AZ152" s="74" t="s">
        <v>129</v>
      </c>
      <c r="BA152" s="74" t="s">
        <v>129</v>
      </c>
      <c r="BB152" s="74" t="s">
        <v>129</v>
      </c>
      <c r="BC152" s="74" t="s">
        <v>129</v>
      </c>
      <c r="BD152" s="74" t="s">
        <v>129</v>
      </c>
      <c r="BE152" s="74" t="s">
        <v>129</v>
      </c>
      <c r="BF152" s="74" t="s">
        <v>129</v>
      </c>
      <c r="BG152" s="74" t="s">
        <v>129</v>
      </c>
      <c r="BH152" s="74" t="s">
        <v>129</v>
      </c>
      <c r="BI152" s="74" t="s">
        <v>129</v>
      </c>
      <c r="BJ152" s="74" t="s">
        <v>129</v>
      </c>
      <c r="BK152" s="74" t="s">
        <v>129</v>
      </c>
      <c r="BL152" s="74" t="s">
        <v>129</v>
      </c>
      <c r="BM152" s="74" t="s">
        <v>129</v>
      </c>
      <c r="BN152" s="74" t="s">
        <v>129</v>
      </c>
    </row>
    <row r="153" spans="1:66" x14ac:dyDescent="0.3">
      <c r="A153" s="72">
        <v>44265.265150462961</v>
      </c>
      <c r="B153" s="72">
        <v>44265.266712962963</v>
      </c>
      <c r="C153" s="73">
        <v>100</v>
      </c>
      <c r="D153" s="73">
        <v>134</v>
      </c>
      <c r="E153" s="74" t="s">
        <v>128</v>
      </c>
      <c r="F153" s="72">
        <v>44265.266721828702</v>
      </c>
      <c r="G153" s="74" t="s">
        <v>130</v>
      </c>
      <c r="H153" s="74" t="s">
        <v>131</v>
      </c>
      <c r="I153" s="74" t="s">
        <v>132</v>
      </c>
      <c r="J153" s="74" t="s">
        <v>129</v>
      </c>
      <c r="K153" s="74" t="s">
        <v>134</v>
      </c>
      <c r="L153" s="74" t="s">
        <v>129</v>
      </c>
      <c r="M153" s="74" t="s">
        <v>129</v>
      </c>
      <c r="N153" s="74" t="s">
        <v>129</v>
      </c>
      <c r="O153" s="74" t="s">
        <v>129</v>
      </c>
      <c r="P153" s="74" t="s">
        <v>129</v>
      </c>
      <c r="Q153" s="74" t="s">
        <v>129</v>
      </c>
      <c r="R153" s="74" t="s">
        <v>129</v>
      </c>
      <c r="S153" s="74" t="s">
        <v>129</v>
      </c>
      <c r="T153" s="74" t="s">
        <v>129</v>
      </c>
      <c r="U153" s="74" t="s">
        <v>129</v>
      </c>
      <c r="V153" s="74" t="s">
        <v>129</v>
      </c>
      <c r="W153" s="74" t="s">
        <v>129</v>
      </c>
      <c r="X153" s="74" t="s">
        <v>129</v>
      </c>
      <c r="Y153" s="74" t="s">
        <v>129</v>
      </c>
      <c r="Z153" s="74" t="s">
        <v>129</v>
      </c>
      <c r="AA153" s="74" t="s">
        <v>129</v>
      </c>
      <c r="AB153" s="74" t="s">
        <v>129</v>
      </c>
      <c r="AC153" s="74" t="s">
        <v>129</v>
      </c>
      <c r="AD153" s="74" t="s">
        <v>129</v>
      </c>
      <c r="AE153" s="74" t="s">
        <v>129</v>
      </c>
      <c r="AF153" s="74" t="s">
        <v>129</v>
      </c>
      <c r="AG153" s="74" t="s">
        <v>129</v>
      </c>
      <c r="AH153" s="74" t="s">
        <v>129</v>
      </c>
      <c r="AI153" s="74" t="s">
        <v>129</v>
      </c>
      <c r="AJ153" s="74" t="s">
        <v>129</v>
      </c>
      <c r="AK153" s="74" t="s">
        <v>129</v>
      </c>
      <c r="AL153" s="74" t="s">
        <v>129</v>
      </c>
      <c r="AM153" s="74" t="s">
        <v>129</v>
      </c>
      <c r="AN153" s="74" t="s">
        <v>129</v>
      </c>
      <c r="AO153" s="74" t="s">
        <v>129</v>
      </c>
      <c r="AP153" s="74" t="s">
        <v>129</v>
      </c>
      <c r="AQ153" s="74" t="s">
        <v>129</v>
      </c>
      <c r="AR153" s="74" t="s">
        <v>129</v>
      </c>
      <c r="AS153" s="74" t="s">
        <v>129</v>
      </c>
      <c r="AT153" s="74" t="s">
        <v>129</v>
      </c>
      <c r="AU153" s="74" t="s">
        <v>129</v>
      </c>
      <c r="AV153" s="74" t="s">
        <v>129</v>
      </c>
      <c r="AW153" s="74" t="s">
        <v>129</v>
      </c>
      <c r="AX153" s="74" t="s">
        <v>129</v>
      </c>
      <c r="AY153" s="74" t="s">
        <v>129</v>
      </c>
      <c r="AZ153" s="74" t="s">
        <v>129</v>
      </c>
      <c r="BA153" s="74" t="s">
        <v>129</v>
      </c>
      <c r="BB153" s="74" t="s">
        <v>129</v>
      </c>
      <c r="BC153" s="74" t="s">
        <v>129</v>
      </c>
      <c r="BD153" s="74" t="s">
        <v>129</v>
      </c>
      <c r="BE153" s="74" t="s">
        <v>129</v>
      </c>
      <c r="BF153" s="74" t="s">
        <v>129</v>
      </c>
      <c r="BG153" s="74" t="s">
        <v>129</v>
      </c>
      <c r="BH153" s="74" t="s">
        <v>129</v>
      </c>
      <c r="BI153" s="74" t="s">
        <v>129</v>
      </c>
      <c r="BJ153" s="74" t="s">
        <v>129</v>
      </c>
      <c r="BK153" s="74" t="s">
        <v>129</v>
      </c>
      <c r="BL153" s="74" t="s">
        <v>129</v>
      </c>
      <c r="BM153" s="74" t="s">
        <v>129</v>
      </c>
      <c r="BN153" s="74" t="s">
        <v>129</v>
      </c>
    </row>
    <row r="154" spans="1:66" x14ac:dyDescent="0.3">
      <c r="A154" s="72">
        <v>44265.266412037039</v>
      </c>
      <c r="B154" s="72">
        <v>44265.266782407409</v>
      </c>
      <c r="C154" s="73">
        <v>100</v>
      </c>
      <c r="D154" s="73">
        <v>31</v>
      </c>
      <c r="E154" s="74" t="s">
        <v>128</v>
      </c>
      <c r="F154" s="72">
        <v>44265.266789907408</v>
      </c>
      <c r="G154" s="74" t="s">
        <v>130</v>
      </c>
      <c r="H154" s="74" t="s">
        <v>131</v>
      </c>
      <c r="I154" s="74" t="s">
        <v>132</v>
      </c>
      <c r="J154" s="74" t="s">
        <v>129</v>
      </c>
      <c r="K154" s="74" t="s">
        <v>134</v>
      </c>
      <c r="L154" s="74" t="s">
        <v>129</v>
      </c>
      <c r="M154" s="74" t="s">
        <v>129</v>
      </c>
      <c r="N154" s="74" t="s">
        <v>129</v>
      </c>
      <c r="O154" s="74" t="s">
        <v>129</v>
      </c>
      <c r="P154" s="74" t="s">
        <v>129</v>
      </c>
      <c r="Q154" s="74" t="s">
        <v>129</v>
      </c>
      <c r="R154" s="74" t="s">
        <v>129</v>
      </c>
      <c r="S154" s="74" t="s">
        <v>129</v>
      </c>
      <c r="T154" s="74" t="s">
        <v>129</v>
      </c>
      <c r="U154" s="74" t="s">
        <v>129</v>
      </c>
      <c r="V154" s="74" t="s">
        <v>129</v>
      </c>
      <c r="W154" s="74" t="s">
        <v>129</v>
      </c>
      <c r="X154" s="74" t="s">
        <v>129</v>
      </c>
      <c r="Y154" s="74" t="s">
        <v>129</v>
      </c>
      <c r="Z154" s="74" t="s">
        <v>129</v>
      </c>
      <c r="AA154" s="74" t="s">
        <v>129</v>
      </c>
      <c r="AB154" s="74" t="s">
        <v>129</v>
      </c>
      <c r="AC154" s="74" t="s">
        <v>129</v>
      </c>
      <c r="AD154" s="74" t="s">
        <v>129</v>
      </c>
      <c r="AE154" s="74" t="s">
        <v>129</v>
      </c>
      <c r="AF154" s="74" t="s">
        <v>129</v>
      </c>
      <c r="AG154" s="74" t="s">
        <v>129</v>
      </c>
      <c r="AH154" s="74" t="s">
        <v>129</v>
      </c>
      <c r="AI154" s="74" t="s">
        <v>129</v>
      </c>
      <c r="AJ154" s="74" t="s">
        <v>129</v>
      </c>
      <c r="AK154" s="74" t="s">
        <v>129</v>
      </c>
      <c r="AL154" s="74" t="s">
        <v>129</v>
      </c>
      <c r="AM154" s="74" t="s">
        <v>129</v>
      </c>
      <c r="AN154" s="74" t="s">
        <v>129</v>
      </c>
      <c r="AO154" s="74" t="s">
        <v>129</v>
      </c>
      <c r="AP154" s="74" t="s">
        <v>129</v>
      </c>
      <c r="AQ154" s="74" t="s">
        <v>129</v>
      </c>
      <c r="AR154" s="74" t="s">
        <v>129</v>
      </c>
      <c r="AS154" s="74" t="s">
        <v>129</v>
      </c>
      <c r="AT154" s="74" t="s">
        <v>129</v>
      </c>
      <c r="AU154" s="74" t="s">
        <v>129</v>
      </c>
      <c r="AV154" s="74" t="s">
        <v>129</v>
      </c>
      <c r="AW154" s="74" t="s">
        <v>129</v>
      </c>
      <c r="AX154" s="74" t="s">
        <v>129</v>
      </c>
      <c r="AY154" s="74" t="s">
        <v>129</v>
      </c>
      <c r="AZ154" s="74" t="s">
        <v>129</v>
      </c>
      <c r="BA154" s="74" t="s">
        <v>129</v>
      </c>
      <c r="BB154" s="74" t="s">
        <v>129</v>
      </c>
      <c r="BC154" s="74" t="s">
        <v>129</v>
      </c>
      <c r="BD154" s="74" t="s">
        <v>129</v>
      </c>
      <c r="BE154" s="74" t="s">
        <v>129</v>
      </c>
      <c r="BF154" s="74" t="s">
        <v>129</v>
      </c>
      <c r="BG154" s="74" t="s">
        <v>129</v>
      </c>
      <c r="BH154" s="74" t="s">
        <v>129</v>
      </c>
      <c r="BI154" s="74" t="s">
        <v>129</v>
      </c>
      <c r="BJ154" s="74" t="s">
        <v>129</v>
      </c>
      <c r="BK154" s="74" t="s">
        <v>129</v>
      </c>
      <c r="BL154" s="74" t="s">
        <v>129</v>
      </c>
      <c r="BM154" s="74" t="s">
        <v>129</v>
      </c>
      <c r="BN154" s="74" t="s">
        <v>129</v>
      </c>
    </row>
    <row r="155" spans="1:66" x14ac:dyDescent="0.3">
      <c r="A155" s="72">
        <v>44265.266712962963</v>
      </c>
      <c r="B155" s="72">
        <v>44265.268912037034</v>
      </c>
      <c r="C155" s="73">
        <v>100</v>
      </c>
      <c r="D155" s="73">
        <v>190</v>
      </c>
      <c r="E155" s="74" t="s">
        <v>128</v>
      </c>
      <c r="F155" s="72">
        <v>44265.268929942133</v>
      </c>
      <c r="G155" s="74" t="s">
        <v>130</v>
      </c>
      <c r="H155" s="74" t="s">
        <v>131</v>
      </c>
      <c r="I155" s="74" t="s">
        <v>132</v>
      </c>
      <c r="J155" s="74" t="s">
        <v>129</v>
      </c>
      <c r="K155" s="74" t="s">
        <v>133</v>
      </c>
      <c r="L155" s="74" t="s">
        <v>129</v>
      </c>
      <c r="M155" s="74" t="s">
        <v>129</v>
      </c>
      <c r="N155" s="74" t="s">
        <v>129</v>
      </c>
      <c r="O155" s="74" t="s">
        <v>129</v>
      </c>
      <c r="P155" s="74" t="s">
        <v>129</v>
      </c>
      <c r="Q155" s="74" t="s">
        <v>129</v>
      </c>
      <c r="R155" s="74" t="s">
        <v>129</v>
      </c>
      <c r="S155" s="74" t="s">
        <v>129</v>
      </c>
      <c r="T155" s="74" t="s">
        <v>129</v>
      </c>
      <c r="U155" s="74" t="s">
        <v>129</v>
      </c>
      <c r="V155" s="74" t="s">
        <v>129</v>
      </c>
      <c r="W155" s="74" t="s">
        <v>129</v>
      </c>
      <c r="X155" s="74" t="s">
        <v>129</v>
      </c>
      <c r="Y155" s="74" t="s">
        <v>129</v>
      </c>
      <c r="Z155" s="74" t="s">
        <v>129</v>
      </c>
      <c r="AA155" s="74" t="s">
        <v>129</v>
      </c>
      <c r="AB155" s="74" t="s">
        <v>129</v>
      </c>
      <c r="AC155" s="74" t="s">
        <v>129</v>
      </c>
      <c r="AD155" s="74" t="s">
        <v>129</v>
      </c>
      <c r="AE155" s="74" t="s">
        <v>129</v>
      </c>
      <c r="AF155" s="74" t="s">
        <v>129</v>
      </c>
      <c r="AG155" s="74" t="s">
        <v>129</v>
      </c>
      <c r="AH155" s="74" t="s">
        <v>129</v>
      </c>
      <c r="AI155" s="74" t="s">
        <v>129</v>
      </c>
      <c r="AJ155" s="74" t="s">
        <v>129</v>
      </c>
      <c r="AK155" s="74" t="s">
        <v>129</v>
      </c>
      <c r="AL155" s="74" t="s">
        <v>129</v>
      </c>
      <c r="AM155" s="74" t="s">
        <v>129</v>
      </c>
      <c r="AN155" s="74" t="s">
        <v>129</v>
      </c>
      <c r="AO155" s="74" t="s">
        <v>129</v>
      </c>
      <c r="AP155" s="74" t="s">
        <v>129</v>
      </c>
      <c r="AQ155" s="74" t="s">
        <v>129</v>
      </c>
      <c r="AR155" s="74" t="s">
        <v>129</v>
      </c>
      <c r="AS155" s="74" t="s">
        <v>129</v>
      </c>
      <c r="AT155" s="74" t="s">
        <v>129</v>
      </c>
      <c r="AU155" s="74" t="s">
        <v>129</v>
      </c>
      <c r="AV155" s="74" t="s">
        <v>129</v>
      </c>
      <c r="AW155" s="74" t="s">
        <v>129</v>
      </c>
      <c r="AX155" s="74" t="s">
        <v>129</v>
      </c>
      <c r="AY155" s="74" t="s">
        <v>129</v>
      </c>
      <c r="AZ155" s="74" t="s">
        <v>129</v>
      </c>
      <c r="BA155" s="74" t="s">
        <v>129</v>
      </c>
      <c r="BB155" s="74" t="s">
        <v>129</v>
      </c>
      <c r="BC155" s="74" t="s">
        <v>129</v>
      </c>
      <c r="BD155" s="74" t="s">
        <v>129</v>
      </c>
      <c r="BE155" s="74" t="s">
        <v>129</v>
      </c>
      <c r="BF155" s="74" t="s">
        <v>129</v>
      </c>
      <c r="BG155" s="74" t="s">
        <v>129</v>
      </c>
      <c r="BH155" s="74" t="s">
        <v>129</v>
      </c>
      <c r="BI155" s="74" t="s">
        <v>129</v>
      </c>
      <c r="BJ155" s="74" t="s">
        <v>129</v>
      </c>
      <c r="BK155" s="74" t="s">
        <v>129</v>
      </c>
      <c r="BL155" s="74" t="s">
        <v>129</v>
      </c>
      <c r="BM155" s="74" t="s">
        <v>129</v>
      </c>
      <c r="BN155" s="74" t="s">
        <v>129</v>
      </c>
    </row>
    <row r="156" spans="1:66" x14ac:dyDescent="0.3">
      <c r="A156" s="72">
        <v>44265.268807870372</v>
      </c>
      <c r="B156" s="72">
        <v>44265.270532407405</v>
      </c>
      <c r="C156" s="73">
        <v>100</v>
      </c>
      <c r="D156" s="73">
        <v>148</v>
      </c>
      <c r="E156" s="74" t="s">
        <v>128</v>
      </c>
      <c r="F156" s="72">
        <v>44265.270540844911</v>
      </c>
      <c r="G156" s="74" t="s">
        <v>130</v>
      </c>
      <c r="H156" s="74" t="s">
        <v>131</v>
      </c>
      <c r="I156" s="74" t="s">
        <v>132</v>
      </c>
      <c r="J156" s="74" t="s">
        <v>129</v>
      </c>
      <c r="K156" s="74" t="s">
        <v>135</v>
      </c>
      <c r="L156" s="74" t="s">
        <v>159</v>
      </c>
      <c r="M156" s="74" t="s">
        <v>129</v>
      </c>
      <c r="N156" s="74" t="s">
        <v>129</v>
      </c>
      <c r="O156" s="74" t="s">
        <v>129</v>
      </c>
      <c r="P156" s="74" t="s">
        <v>129</v>
      </c>
      <c r="Q156" s="74" t="s">
        <v>129</v>
      </c>
      <c r="R156" s="74" t="s">
        <v>129</v>
      </c>
      <c r="S156" s="74" t="s">
        <v>129</v>
      </c>
      <c r="T156" s="74" t="s">
        <v>129</v>
      </c>
      <c r="U156" s="74" t="s">
        <v>129</v>
      </c>
      <c r="V156" s="74" t="s">
        <v>129</v>
      </c>
      <c r="W156" s="74" t="s">
        <v>129</v>
      </c>
      <c r="X156" s="74" t="s">
        <v>129</v>
      </c>
      <c r="Y156" s="74" t="s">
        <v>129</v>
      </c>
      <c r="Z156" s="74" t="s">
        <v>158</v>
      </c>
      <c r="AA156" s="74" t="s">
        <v>129</v>
      </c>
      <c r="AB156" s="74" t="s">
        <v>129</v>
      </c>
      <c r="AC156" s="74" t="s">
        <v>129</v>
      </c>
      <c r="AD156" s="74" t="s">
        <v>129</v>
      </c>
      <c r="AE156" s="74" t="s">
        <v>129</v>
      </c>
      <c r="AF156" s="74" t="s">
        <v>129</v>
      </c>
      <c r="AG156" s="74" t="s">
        <v>129</v>
      </c>
      <c r="AH156" s="74" t="s">
        <v>129</v>
      </c>
      <c r="AI156" s="74" t="s">
        <v>129</v>
      </c>
      <c r="AJ156" s="74" t="s">
        <v>129</v>
      </c>
      <c r="AK156" s="74" t="s">
        <v>129</v>
      </c>
      <c r="AL156" s="74" t="s">
        <v>129</v>
      </c>
      <c r="AM156" s="74" t="s">
        <v>129</v>
      </c>
      <c r="AN156" s="74" t="s">
        <v>129</v>
      </c>
      <c r="AO156" s="74" t="s">
        <v>129</v>
      </c>
      <c r="AP156" s="74" t="s">
        <v>129</v>
      </c>
      <c r="AQ156" s="74" t="s">
        <v>129</v>
      </c>
      <c r="AR156" s="74" t="s">
        <v>129</v>
      </c>
      <c r="AS156" s="74" t="s">
        <v>129</v>
      </c>
      <c r="AT156" s="74" t="s">
        <v>129</v>
      </c>
      <c r="AU156" s="74" t="s">
        <v>129</v>
      </c>
      <c r="AV156" s="74" t="s">
        <v>129</v>
      </c>
      <c r="AW156" s="74" t="s">
        <v>129</v>
      </c>
      <c r="AX156" s="74" t="s">
        <v>129</v>
      </c>
      <c r="AY156" s="74" t="s">
        <v>129</v>
      </c>
      <c r="AZ156" s="74" t="s">
        <v>129</v>
      </c>
      <c r="BA156" s="74" t="s">
        <v>129</v>
      </c>
      <c r="BB156" s="74" t="s">
        <v>129</v>
      </c>
      <c r="BC156" s="74" t="s">
        <v>129</v>
      </c>
      <c r="BD156" s="74" t="s">
        <v>150</v>
      </c>
      <c r="BE156" s="74" t="s">
        <v>129</v>
      </c>
      <c r="BF156" s="74" t="s">
        <v>129</v>
      </c>
      <c r="BG156" s="74" t="s">
        <v>699</v>
      </c>
      <c r="BH156" s="74" t="s">
        <v>129</v>
      </c>
      <c r="BI156" s="74" t="s">
        <v>134</v>
      </c>
      <c r="BJ156" s="74" t="s">
        <v>129</v>
      </c>
      <c r="BK156" s="74" t="s">
        <v>129</v>
      </c>
      <c r="BL156" s="74" t="s">
        <v>134</v>
      </c>
      <c r="BM156" s="74" t="s">
        <v>129</v>
      </c>
      <c r="BN156" s="74" t="s">
        <v>129</v>
      </c>
    </row>
    <row r="157" spans="1:66" x14ac:dyDescent="0.3">
      <c r="A157" s="72">
        <v>44265.268935185188</v>
      </c>
      <c r="B157" s="72">
        <v>44265.271562499998</v>
      </c>
      <c r="C157" s="73">
        <v>100</v>
      </c>
      <c r="D157" s="73">
        <v>227</v>
      </c>
      <c r="E157" s="74" t="s">
        <v>128</v>
      </c>
      <c r="F157" s="72">
        <v>44265.271571921294</v>
      </c>
      <c r="G157" s="74" t="s">
        <v>130</v>
      </c>
      <c r="H157" s="74" t="s">
        <v>131</v>
      </c>
      <c r="I157" s="74" t="s">
        <v>132</v>
      </c>
      <c r="J157" s="74" t="s">
        <v>129</v>
      </c>
      <c r="K157" s="74" t="s">
        <v>135</v>
      </c>
      <c r="L157" s="74" t="s">
        <v>136</v>
      </c>
      <c r="M157" s="74" t="s">
        <v>428</v>
      </c>
      <c r="N157" s="74" t="s">
        <v>129</v>
      </c>
      <c r="O157" s="74" t="s">
        <v>129</v>
      </c>
      <c r="P157" s="74" t="s">
        <v>129</v>
      </c>
      <c r="Q157" s="74" t="s">
        <v>129</v>
      </c>
      <c r="R157" s="74" t="s">
        <v>129</v>
      </c>
      <c r="S157" s="74" t="s">
        <v>129</v>
      </c>
      <c r="T157" s="74" t="s">
        <v>129</v>
      </c>
      <c r="U157" s="74" t="s">
        <v>129</v>
      </c>
      <c r="V157" s="74" t="s">
        <v>129</v>
      </c>
      <c r="W157" s="74" t="s">
        <v>129</v>
      </c>
      <c r="X157" s="74" t="s">
        <v>129</v>
      </c>
      <c r="Y157" s="74" t="s">
        <v>129</v>
      </c>
      <c r="Z157" s="74" t="s">
        <v>129</v>
      </c>
      <c r="AA157" s="74" t="s">
        <v>129</v>
      </c>
      <c r="AB157" s="74" t="s">
        <v>129</v>
      </c>
      <c r="AC157" s="74" t="s">
        <v>129</v>
      </c>
      <c r="AD157" s="74" t="s">
        <v>129</v>
      </c>
      <c r="AE157" s="74" t="s">
        <v>129</v>
      </c>
      <c r="AF157" s="74" t="s">
        <v>129</v>
      </c>
      <c r="AG157" s="74" t="s">
        <v>129</v>
      </c>
      <c r="AH157" s="74" t="s">
        <v>129</v>
      </c>
      <c r="AI157" s="74" t="s">
        <v>129</v>
      </c>
      <c r="AJ157" s="74" t="s">
        <v>129</v>
      </c>
      <c r="AK157" s="74" t="s">
        <v>129</v>
      </c>
      <c r="AL157" s="74" t="s">
        <v>129</v>
      </c>
      <c r="AM157" s="74" t="s">
        <v>129</v>
      </c>
      <c r="AN157" s="74" t="s">
        <v>129</v>
      </c>
      <c r="AO157" s="74" t="s">
        <v>129</v>
      </c>
      <c r="AP157" s="74" t="s">
        <v>129</v>
      </c>
      <c r="AQ157" s="74" t="s">
        <v>129</v>
      </c>
      <c r="AR157" s="74" t="s">
        <v>129</v>
      </c>
      <c r="AS157" s="74" t="s">
        <v>129</v>
      </c>
      <c r="AT157" s="74" t="s">
        <v>129</v>
      </c>
      <c r="AU157" s="74" t="s">
        <v>129</v>
      </c>
      <c r="AV157" s="74" t="s">
        <v>129</v>
      </c>
      <c r="AW157" s="74" t="s">
        <v>129</v>
      </c>
      <c r="AX157" s="74" t="s">
        <v>129</v>
      </c>
      <c r="AY157" s="74" t="s">
        <v>129</v>
      </c>
      <c r="AZ157" s="74" t="s">
        <v>129</v>
      </c>
      <c r="BA157" s="74" t="s">
        <v>129</v>
      </c>
      <c r="BB157" s="74" t="s">
        <v>129</v>
      </c>
      <c r="BC157" s="74" t="s">
        <v>129</v>
      </c>
      <c r="BD157" s="74" t="s">
        <v>138</v>
      </c>
      <c r="BE157" s="74" t="s">
        <v>129</v>
      </c>
      <c r="BF157" s="74" t="s">
        <v>129</v>
      </c>
      <c r="BG157" s="74" t="s">
        <v>701</v>
      </c>
      <c r="BH157" s="74" t="s">
        <v>429</v>
      </c>
      <c r="BI157" s="74" t="s">
        <v>134</v>
      </c>
      <c r="BJ157" s="74" t="s">
        <v>129</v>
      </c>
      <c r="BK157" s="74" t="s">
        <v>129</v>
      </c>
      <c r="BL157" s="74" t="s">
        <v>134</v>
      </c>
      <c r="BM157" s="74" t="s">
        <v>129</v>
      </c>
      <c r="BN157" s="74" t="s">
        <v>129</v>
      </c>
    </row>
    <row r="158" spans="1:66" x14ac:dyDescent="0.3">
      <c r="A158" s="72">
        <v>44265.270185185182</v>
      </c>
      <c r="B158" s="72">
        <v>44265.272418981483</v>
      </c>
      <c r="C158" s="73">
        <v>100</v>
      </c>
      <c r="D158" s="73">
        <v>192</v>
      </c>
      <c r="E158" s="74" t="s">
        <v>128</v>
      </c>
      <c r="F158" s="72">
        <v>44265.272449791664</v>
      </c>
      <c r="G158" s="74" t="s">
        <v>130</v>
      </c>
      <c r="H158" s="74" t="s">
        <v>131</v>
      </c>
      <c r="I158" s="74" t="s">
        <v>132</v>
      </c>
      <c r="J158" s="74" t="s">
        <v>129</v>
      </c>
      <c r="K158" s="74" t="s">
        <v>135</v>
      </c>
      <c r="L158" s="74" t="s">
        <v>405</v>
      </c>
      <c r="M158" s="74" t="s">
        <v>129</v>
      </c>
      <c r="N158" s="74" t="s">
        <v>129</v>
      </c>
      <c r="O158" s="74" t="s">
        <v>129</v>
      </c>
      <c r="P158" s="74" t="s">
        <v>129</v>
      </c>
      <c r="Q158" s="74" t="s">
        <v>129</v>
      </c>
      <c r="R158" s="74" t="s">
        <v>142</v>
      </c>
      <c r="S158" s="74" t="s">
        <v>129</v>
      </c>
      <c r="T158" s="74" t="s">
        <v>139</v>
      </c>
      <c r="U158" s="74" t="s">
        <v>129</v>
      </c>
      <c r="V158" s="74" t="s">
        <v>139</v>
      </c>
      <c r="W158" s="74" t="s">
        <v>139</v>
      </c>
      <c r="X158" s="74" t="s">
        <v>139</v>
      </c>
      <c r="Y158" s="74" t="s">
        <v>139</v>
      </c>
      <c r="Z158" s="74" t="s">
        <v>129</v>
      </c>
      <c r="AA158" s="74" t="s">
        <v>129</v>
      </c>
      <c r="AB158" s="74" t="s">
        <v>129</v>
      </c>
      <c r="AC158" s="74" t="s">
        <v>129</v>
      </c>
      <c r="AD158" s="74" t="s">
        <v>129</v>
      </c>
      <c r="AE158" s="74" t="s">
        <v>129</v>
      </c>
      <c r="AF158" s="74" t="s">
        <v>129</v>
      </c>
      <c r="AG158" s="74" t="s">
        <v>129</v>
      </c>
      <c r="AH158" s="74" t="s">
        <v>129</v>
      </c>
      <c r="AI158" s="74" t="s">
        <v>129</v>
      </c>
      <c r="AJ158" s="74" t="s">
        <v>129</v>
      </c>
      <c r="AK158" s="74" t="s">
        <v>129</v>
      </c>
      <c r="AL158" s="74" t="s">
        <v>129</v>
      </c>
      <c r="AM158" s="74" t="s">
        <v>129</v>
      </c>
      <c r="AN158" s="74" t="s">
        <v>129</v>
      </c>
      <c r="AO158" s="74" t="s">
        <v>129</v>
      </c>
      <c r="AP158" s="74" t="s">
        <v>129</v>
      </c>
      <c r="AQ158" s="74" t="s">
        <v>129</v>
      </c>
      <c r="AR158" s="74" t="s">
        <v>172</v>
      </c>
      <c r="AS158" s="74" t="s">
        <v>129</v>
      </c>
      <c r="AT158" s="74" t="s">
        <v>139</v>
      </c>
      <c r="AU158" s="74" t="s">
        <v>129</v>
      </c>
      <c r="AV158" s="74" t="s">
        <v>129</v>
      </c>
      <c r="AW158" s="74" t="s">
        <v>129</v>
      </c>
      <c r="AX158" s="74" t="s">
        <v>129</v>
      </c>
      <c r="AY158" s="74" t="s">
        <v>129</v>
      </c>
      <c r="AZ158" s="74" t="s">
        <v>129</v>
      </c>
      <c r="BA158" s="74" t="s">
        <v>129</v>
      </c>
      <c r="BB158" s="74" t="s">
        <v>129</v>
      </c>
      <c r="BC158" s="74" t="s">
        <v>129</v>
      </c>
      <c r="BD158" s="74" t="s">
        <v>176</v>
      </c>
      <c r="BE158" s="74" t="s">
        <v>129</v>
      </c>
      <c r="BF158" s="74" t="s">
        <v>129</v>
      </c>
      <c r="BG158" s="74" t="s">
        <v>701</v>
      </c>
      <c r="BH158" s="74" t="s">
        <v>129</v>
      </c>
      <c r="BI158" s="74" t="s">
        <v>152</v>
      </c>
      <c r="BJ158" s="74" t="s">
        <v>129</v>
      </c>
      <c r="BK158" s="74" t="s">
        <v>129</v>
      </c>
      <c r="BL158" s="74" t="s">
        <v>152</v>
      </c>
      <c r="BM158" s="74" t="s">
        <v>129</v>
      </c>
      <c r="BN158" s="74" t="s">
        <v>129</v>
      </c>
    </row>
    <row r="159" spans="1:66" x14ac:dyDescent="0.3">
      <c r="A159" s="72">
        <v>44265.269097222219</v>
      </c>
      <c r="B159" s="72">
        <v>44265.272650462961</v>
      </c>
      <c r="C159" s="73">
        <v>100</v>
      </c>
      <c r="D159" s="73">
        <v>306</v>
      </c>
      <c r="E159" s="74" t="s">
        <v>128</v>
      </c>
      <c r="F159" s="72">
        <v>44265.272656793983</v>
      </c>
      <c r="G159" s="74" t="s">
        <v>130</v>
      </c>
      <c r="H159" s="74" t="s">
        <v>131</v>
      </c>
      <c r="I159" s="74" t="s">
        <v>132</v>
      </c>
      <c r="J159" s="74" t="s">
        <v>129</v>
      </c>
      <c r="K159" s="74" t="s">
        <v>134</v>
      </c>
      <c r="L159" s="74" t="s">
        <v>129</v>
      </c>
      <c r="M159" s="74" t="s">
        <v>129</v>
      </c>
      <c r="N159" s="74" t="s">
        <v>129</v>
      </c>
      <c r="O159" s="74" t="s">
        <v>129</v>
      </c>
      <c r="P159" s="74" t="s">
        <v>129</v>
      </c>
      <c r="Q159" s="74" t="s">
        <v>129</v>
      </c>
      <c r="R159" s="74" t="s">
        <v>129</v>
      </c>
      <c r="S159" s="74" t="s">
        <v>129</v>
      </c>
      <c r="T159" s="74" t="s">
        <v>129</v>
      </c>
      <c r="U159" s="74" t="s">
        <v>129</v>
      </c>
      <c r="V159" s="74" t="s">
        <v>129</v>
      </c>
      <c r="W159" s="74" t="s">
        <v>129</v>
      </c>
      <c r="X159" s="74" t="s">
        <v>129</v>
      </c>
      <c r="Y159" s="74" t="s">
        <v>129</v>
      </c>
      <c r="Z159" s="74" t="s">
        <v>129</v>
      </c>
      <c r="AA159" s="74" t="s">
        <v>129</v>
      </c>
      <c r="AB159" s="74" t="s">
        <v>129</v>
      </c>
      <c r="AC159" s="74" t="s">
        <v>129</v>
      </c>
      <c r="AD159" s="74" t="s">
        <v>129</v>
      </c>
      <c r="AE159" s="74" t="s">
        <v>129</v>
      </c>
      <c r="AF159" s="74" t="s">
        <v>129</v>
      </c>
      <c r="AG159" s="74" t="s">
        <v>129</v>
      </c>
      <c r="AH159" s="74" t="s">
        <v>129</v>
      </c>
      <c r="AI159" s="74" t="s">
        <v>129</v>
      </c>
      <c r="AJ159" s="74" t="s">
        <v>129</v>
      </c>
      <c r="AK159" s="74" t="s">
        <v>129</v>
      </c>
      <c r="AL159" s="74" t="s">
        <v>129</v>
      </c>
      <c r="AM159" s="74" t="s">
        <v>129</v>
      </c>
      <c r="AN159" s="74" t="s">
        <v>129</v>
      </c>
      <c r="AO159" s="74" t="s">
        <v>129</v>
      </c>
      <c r="AP159" s="74" t="s">
        <v>129</v>
      </c>
      <c r="AQ159" s="74" t="s">
        <v>129</v>
      </c>
      <c r="AR159" s="74" t="s">
        <v>129</v>
      </c>
      <c r="AS159" s="74" t="s">
        <v>129</v>
      </c>
      <c r="AT159" s="74" t="s">
        <v>129</v>
      </c>
      <c r="AU159" s="74" t="s">
        <v>129</v>
      </c>
      <c r="AV159" s="74" t="s">
        <v>129</v>
      </c>
      <c r="AW159" s="74" t="s">
        <v>129</v>
      </c>
      <c r="AX159" s="74" t="s">
        <v>129</v>
      </c>
      <c r="AY159" s="74" t="s">
        <v>129</v>
      </c>
      <c r="AZ159" s="74" t="s">
        <v>129</v>
      </c>
      <c r="BA159" s="74" t="s">
        <v>129</v>
      </c>
      <c r="BB159" s="74" t="s">
        <v>129</v>
      </c>
      <c r="BC159" s="74" t="s">
        <v>129</v>
      </c>
      <c r="BD159" s="74" t="s">
        <v>129</v>
      </c>
      <c r="BE159" s="74" t="s">
        <v>129</v>
      </c>
      <c r="BF159" s="74" t="s">
        <v>129</v>
      </c>
      <c r="BG159" s="74" t="s">
        <v>129</v>
      </c>
      <c r="BH159" s="74" t="s">
        <v>129</v>
      </c>
      <c r="BI159" s="74" t="s">
        <v>129</v>
      </c>
      <c r="BJ159" s="74" t="s">
        <v>129</v>
      </c>
      <c r="BK159" s="74" t="s">
        <v>129</v>
      </c>
      <c r="BL159" s="74" t="s">
        <v>129</v>
      </c>
      <c r="BM159" s="74" t="s">
        <v>129</v>
      </c>
      <c r="BN159" s="74" t="s">
        <v>129</v>
      </c>
    </row>
    <row r="160" spans="1:66" x14ac:dyDescent="0.3">
      <c r="A160" s="72">
        <v>44265.256076388891</v>
      </c>
      <c r="B160" s="72">
        <v>44265.273136574076</v>
      </c>
      <c r="C160" s="73">
        <v>100</v>
      </c>
      <c r="D160" s="73">
        <v>1473</v>
      </c>
      <c r="E160" s="74" t="s">
        <v>128</v>
      </c>
      <c r="F160" s="72">
        <v>44265.273144664352</v>
      </c>
      <c r="G160" s="74" t="s">
        <v>385</v>
      </c>
      <c r="H160" s="74" t="s">
        <v>131</v>
      </c>
      <c r="I160" s="74" t="s">
        <v>132</v>
      </c>
      <c r="J160" s="74" t="s">
        <v>129</v>
      </c>
      <c r="K160" s="74" t="s">
        <v>134</v>
      </c>
      <c r="L160" s="74" t="s">
        <v>129</v>
      </c>
      <c r="M160" s="74" t="s">
        <v>129</v>
      </c>
      <c r="N160" s="74" t="s">
        <v>129</v>
      </c>
      <c r="O160" s="74" t="s">
        <v>129</v>
      </c>
      <c r="P160" s="74" t="s">
        <v>129</v>
      </c>
      <c r="Q160" s="74" t="s">
        <v>129</v>
      </c>
      <c r="R160" s="74" t="s">
        <v>129</v>
      </c>
      <c r="S160" s="74" t="s">
        <v>129</v>
      </c>
      <c r="T160" s="74" t="s">
        <v>129</v>
      </c>
      <c r="U160" s="74" t="s">
        <v>129</v>
      </c>
      <c r="V160" s="74" t="s">
        <v>129</v>
      </c>
      <c r="W160" s="74" t="s">
        <v>129</v>
      </c>
      <c r="X160" s="74" t="s">
        <v>129</v>
      </c>
      <c r="Y160" s="74" t="s">
        <v>129</v>
      </c>
      <c r="Z160" s="74" t="s">
        <v>129</v>
      </c>
      <c r="AA160" s="74" t="s">
        <v>129</v>
      </c>
      <c r="AB160" s="74" t="s">
        <v>129</v>
      </c>
      <c r="AC160" s="74" t="s">
        <v>129</v>
      </c>
      <c r="AD160" s="74" t="s">
        <v>129</v>
      </c>
      <c r="AE160" s="74" t="s">
        <v>129</v>
      </c>
      <c r="AF160" s="74" t="s">
        <v>129</v>
      </c>
      <c r="AG160" s="74" t="s">
        <v>129</v>
      </c>
      <c r="AH160" s="74" t="s">
        <v>129</v>
      </c>
      <c r="AI160" s="74" t="s">
        <v>129</v>
      </c>
      <c r="AJ160" s="74" t="s">
        <v>129</v>
      </c>
      <c r="AK160" s="74" t="s">
        <v>129</v>
      </c>
      <c r="AL160" s="74" t="s">
        <v>129</v>
      </c>
      <c r="AM160" s="74" t="s">
        <v>129</v>
      </c>
      <c r="AN160" s="74" t="s">
        <v>129</v>
      </c>
      <c r="AO160" s="74" t="s">
        <v>129</v>
      </c>
      <c r="AP160" s="74" t="s">
        <v>129</v>
      </c>
      <c r="AQ160" s="74" t="s">
        <v>129</v>
      </c>
      <c r="AR160" s="74" t="s">
        <v>129</v>
      </c>
      <c r="AS160" s="74" t="s">
        <v>129</v>
      </c>
      <c r="AT160" s="74" t="s">
        <v>129</v>
      </c>
      <c r="AU160" s="74" t="s">
        <v>129</v>
      </c>
      <c r="AV160" s="74" t="s">
        <v>129</v>
      </c>
      <c r="AW160" s="74" t="s">
        <v>129</v>
      </c>
      <c r="AX160" s="74" t="s">
        <v>129</v>
      </c>
      <c r="AY160" s="74" t="s">
        <v>129</v>
      </c>
      <c r="AZ160" s="74" t="s">
        <v>129</v>
      </c>
      <c r="BA160" s="74" t="s">
        <v>129</v>
      </c>
      <c r="BB160" s="74" t="s">
        <v>129</v>
      </c>
      <c r="BC160" s="74" t="s">
        <v>129</v>
      </c>
      <c r="BD160" s="74" t="s">
        <v>129</v>
      </c>
      <c r="BE160" s="74" t="s">
        <v>129</v>
      </c>
      <c r="BF160" s="74" t="s">
        <v>129</v>
      </c>
      <c r="BG160" s="74" t="s">
        <v>129</v>
      </c>
      <c r="BH160" s="74" t="s">
        <v>129</v>
      </c>
      <c r="BI160" s="74" t="s">
        <v>129</v>
      </c>
      <c r="BJ160" s="74" t="s">
        <v>129</v>
      </c>
      <c r="BK160" s="74" t="s">
        <v>129</v>
      </c>
      <c r="BL160" s="74" t="s">
        <v>129</v>
      </c>
      <c r="BM160" s="74" t="s">
        <v>129</v>
      </c>
      <c r="BN160" s="74" t="s">
        <v>129</v>
      </c>
    </row>
    <row r="161" spans="1:66" x14ac:dyDescent="0.3">
      <c r="A161" s="72">
        <v>44265.27484953704</v>
      </c>
      <c r="B161" s="72">
        <v>44265.27516203704</v>
      </c>
      <c r="C161" s="73">
        <v>100</v>
      </c>
      <c r="D161" s="73">
        <v>27</v>
      </c>
      <c r="E161" s="74" t="s">
        <v>128</v>
      </c>
      <c r="F161" s="72">
        <v>44265.27517828704</v>
      </c>
      <c r="G161" s="74" t="s">
        <v>130</v>
      </c>
      <c r="H161" s="74" t="s">
        <v>131</v>
      </c>
      <c r="I161" s="74" t="s">
        <v>132</v>
      </c>
      <c r="J161" s="74" t="s">
        <v>129</v>
      </c>
      <c r="K161" s="74" t="s">
        <v>133</v>
      </c>
      <c r="L161" s="74" t="s">
        <v>129</v>
      </c>
      <c r="M161" s="74" t="s">
        <v>129</v>
      </c>
      <c r="N161" s="74" t="s">
        <v>129</v>
      </c>
      <c r="O161" s="74" t="s">
        <v>129</v>
      </c>
      <c r="P161" s="74" t="s">
        <v>129</v>
      </c>
      <c r="Q161" s="74" t="s">
        <v>129</v>
      </c>
      <c r="R161" s="74" t="s">
        <v>129</v>
      </c>
      <c r="S161" s="74" t="s">
        <v>129</v>
      </c>
      <c r="T161" s="74" t="s">
        <v>129</v>
      </c>
      <c r="U161" s="74" t="s">
        <v>129</v>
      </c>
      <c r="V161" s="74" t="s">
        <v>129</v>
      </c>
      <c r="W161" s="74" t="s">
        <v>129</v>
      </c>
      <c r="X161" s="74" t="s">
        <v>129</v>
      </c>
      <c r="Y161" s="74" t="s">
        <v>129</v>
      </c>
      <c r="Z161" s="74" t="s">
        <v>129</v>
      </c>
      <c r="AA161" s="74" t="s">
        <v>129</v>
      </c>
      <c r="AB161" s="74" t="s">
        <v>129</v>
      </c>
      <c r="AC161" s="74" t="s">
        <v>129</v>
      </c>
      <c r="AD161" s="74" t="s">
        <v>129</v>
      </c>
      <c r="AE161" s="74" t="s">
        <v>129</v>
      </c>
      <c r="AF161" s="74" t="s">
        <v>129</v>
      </c>
      <c r="AG161" s="74" t="s">
        <v>129</v>
      </c>
      <c r="AH161" s="74" t="s">
        <v>129</v>
      </c>
      <c r="AI161" s="74" t="s">
        <v>129</v>
      </c>
      <c r="AJ161" s="74" t="s">
        <v>129</v>
      </c>
      <c r="AK161" s="74" t="s">
        <v>129</v>
      </c>
      <c r="AL161" s="74" t="s">
        <v>129</v>
      </c>
      <c r="AM161" s="74" t="s">
        <v>129</v>
      </c>
      <c r="AN161" s="74" t="s">
        <v>129</v>
      </c>
      <c r="AO161" s="74" t="s">
        <v>129</v>
      </c>
      <c r="AP161" s="74" t="s">
        <v>129</v>
      </c>
      <c r="AQ161" s="74" t="s">
        <v>129</v>
      </c>
      <c r="AR161" s="74" t="s">
        <v>129</v>
      </c>
      <c r="AS161" s="74" t="s">
        <v>129</v>
      </c>
      <c r="AT161" s="74" t="s">
        <v>129</v>
      </c>
      <c r="AU161" s="74" t="s">
        <v>129</v>
      </c>
      <c r="AV161" s="74" t="s">
        <v>129</v>
      </c>
      <c r="AW161" s="74" t="s">
        <v>129</v>
      </c>
      <c r="AX161" s="74" t="s">
        <v>129</v>
      </c>
      <c r="AY161" s="74" t="s">
        <v>129</v>
      </c>
      <c r="AZ161" s="74" t="s">
        <v>129</v>
      </c>
      <c r="BA161" s="74" t="s">
        <v>129</v>
      </c>
      <c r="BB161" s="74" t="s">
        <v>129</v>
      </c>
      <c r="BC161" s="74" t="s">
        <v>129</v>
      </c>
      <c r="BD161" s="74" t="s">
        <v>129</v>
      </c>
      <c r="BE161" s="74" t="s">
        <v>129</v>
      </c>
      <c r="BF161" s="74" t="s">
        <v>129</v>
      </c>
      <c r="BG161" s="74" t="s">
        <v>129</v>
      </c>
      <c r="BH161" s="74" t="s">
        <v>129</v>
      </c>
      <c r="BI161" s="74" t="s">
        <v>129</v>
      </c>
      <c r="BJ161" s="74" t="s">
        <v>129</v>
      </c>
      <c r="BK161" s="74" t="s">
        <v>129</v>
      </c>
      <c r="BL161" s="74" t="s">
        <v>129</v>
      </c>
      <c r="BM161" s="74" t="s">
        <v>129</v>
      </c>
      <c r="BN161" s="74" t="s">
        <v>129</v>
      </c>
    </row>
    <row r="162" spans="1:66" x14ac:dyDescent="0.3">
      <c r="A162" s="72">
        <v>44265.283252314817</v>
      </c>
      <c r="B162" s="72">
        <v>44265.284004629626</v>
      </c>
      <c r="C162" s="73">
        <v>100</v>
      </c>
      <c r="D162" s="73">
        <v>65</v>
      </c>
      <c r="E162" s="74" t="s">
        <v>128</v>
      </c>
      <c r="F162" s="72">
        <v>44265.284030358795</v>
      </c>
      <c r="G162" s="74" t="s">
        <v>130</v>
      </c>
      <c r="H162" s="74" t="s">
        <v>131</v>
      </c>
      <c r="I162" s="74" t="s">
        <v>132</v>
      </c>
      <c r="J162" s="74" t="s">
        <v>129</v>
      </c>
      <c r="K162" s="74" t="s">
        <v>134</v>
      </c>
      <c r="L162" s="74" t="s">
        <v>129</v>
      </c>
      <c r="M162" s="74" t="s">
        <v>129</v>
      </c>
      <c r="N162" s="74" t="s">
        <v>129</v>
      </c>
      <c r="O162" s="74" t="s">
        <v>129</v>
      </c>
      <c r="P162" s="74" t="s">
        <v>129</v>
      </c>
      <c r="Q162" s="74" t="s">
        <v>129</v>
      </c>
      <c r="R162" s="74" t="s">
        <v>129</v>
      </c>
      <c r="S162" s="74" t="s">
        <v>129</v>
      </c>
      <c r="T162" s="74" t="s">
        <v>129</v>
      </c>
      <c r="U162" s="74" t="s">
        <v>129</v>
      </c>
      <c r="V162" s="74" t="s">
        <v>129</v>
      </c>
      <c r="W162" s="74" t="s">
        <v>129</v>
      </c>
      <c r="X162" s="74" t="s">
        <v>129</v>
      </c>
      <c r="Y162" s="74" t="s">
        <v>129</v>
      </c>
      <c r="Z162" s="74" t="s">
        <v>129</v>
      </c>
      <c r="AA162" s="74" t="s">
        <v>129</v>
      </c>
      <c r="AB162" s="74" t="s">
        <v>129</v>
      </c>
      <c r="AC162" s="74" t="s">
        <v>129</v>
      </c>
      <c r="AD162" s="74" t="s">
        <v>129</v>
      </c>
      <c r="AE162" s="74" t="s">
        <v>129</v>
      </c>
      <c r="AF162" s="74" t="s">
        <v>129</v>
      </c>
      <c r="AG162" s="74" t="s">
        <v>129</v>
      </c>
      <c r="AH162" s="74" t="s">
        <v>129</v>
      </c>
      <c r="AI162" s="74" t="s">
        <v>129</v>
      </c>
      <c r="AJ162" s="74" t="s">
        <v>129</v>
      </c>
      <c r="AK162" s="74" t="s">
        <v>129</v>
      </c>
      <c r="AL162" s="74" t="s">
        <v>129</v>
      </c>
      <c r="AM162" s="74" t="s">
        <v>129</v>
      </c>
      <c r="AN162" s="74" t="s">
        <v>129</v>
      </c>
      <c r="AO162" s="74" t="s">
        <v>129</v>
      </c>
      <c r="AP162" s="74" t="s">
        <v>129</v>
      </c>
      <c r="AQ162" s="74" t="s">
        <v>129</v>
      </c>
      <c r="AR162" s="74" t="s">
        <v>129</v>
      </c>
      <c r="AS162" s="74" t="s">
        <v>129</v>
      </c>
      <c r="AT162" s="74" t="s">
        <v>129</v>
      </c>
      <c r="AU162" s="74" t="s">
        <v>129</v>
      </c>
      <c r="AV162" s="74" t="s">
        <v>129</v>
      </c>
      <c r="AW162" s="74" t="s">
        <v>129</v>
      </c>
      <c r="AX162" s="74" t="s">
        <v>129</v>
      </c>
      <c r="AY162" s="74" t="s">
        <v>129</v>
      </c>
      <c r="AZ162" s="74" t="s">
        <v>129</v>
      </c>
      <c r="BA162" s="74" t="s">
        <v>129</v>
      </c>
      <c r="BB162" s="74" t="s">
        <v>129</v>
      </c>
      <c r="BC162" s="74" t="s">
        <v>129</v>
      </c>
      <c r="BD162" s="74" t="s">
        <v>129</v>
      </c>
      <c r="BE162" s="74" t="s">
        <v>129</v>
      </c>
      <c r="BF162" s="74" t="s">
        <v>129</v>
      </c>
      <c r="BG162" s="74" t="s">
        <v>129</v>
      </c>
      <c r="BH162" s="74" t="s">
        <v>129</v>
      </c>
      <c r="BI162" s="74" t="s">
        <v>129</v>
      </c>
      <c r="BJ162" s="74" t="s">
        <v>129</v>
      </c>
      <c r="BK162" s="74" t="s">
        <v>129</v>
      </c>
      <c r="BL162" s="74" t="s">
        <v>129</v>
      </c>
      <c r="BM162" s="74" t="s">
        <v>129</v>
      </c>
      <c r="BN162" s="74" t="s">
        <v>129</v>
      </c>
    </row>
    <row r="163" spans="1:66" x14ac:dyDescent="0.3">
      <c r="A163" s="72">
        <v>44265.280497685184</v>
      </c>
      <c r="B163" s="72">
        <v>44265.287407407406</v>
      </c>
      <c r="C163" s="73">
        <v>100</v>
      </c>
      <c r="D163" s="73">
        <v>596</v>
      </c>
      <c r="E163" s="74" t="s">
        <v>128</v>
      </c>
      <c r="F163" s="72">
        <v>44265.287413287035</v>
      </c>
      <c r="G163" s="74" t="s">
        <v>130</v>
      </c>
      <c r="H163" s="74" t="s">
        <v>131</v>
      </c>
      <c r="I163" s="74" t="s">
        <v>132</v>
      </c>
      <c r="J163" s="74" t="s">
        <v>129</v>
      </c>
      <c r="K163" s="74" t="s">
        <v>135</v>
      </c>
      <c r="L163" s="74" t="s">
        <v>171</v>
      </c>
      <c r="M163" s="74" t="s">
        <v>129</v>
      </c>
      <c r="N163" s="74" t="s">
        <v>129</v>
      </c>
      <c r="O163" s="74" t="s">
        <v>129</v>
      </c>
      <c r="P163" s="74" t="s">
        <v>129</v>
      </c>
      <c r="Q163" s="74" t="s">
        <v>129</v>
      </c>
      <c r="R163" s="74" t="s">
        <v>129</v>
      </c>
      <c r="S163" s="74" t="s">
        <v>129</v>
      </c>
      <c r="T163" s="74" t="s">
        <v>129</v>
      </c>
      <c r="U163" s="74" t="s">
        <v>129</v>
      </c>
      <c r="V163" s="74" t="s">
        <v>129</v>
      </c>
      <c r="W163" s="74" t="s">
        <v>129</v>
      </c>
      <c r="X163" s="74" t="s">
        <v>129</v>
      </c>
      <c r="Y163" s="74" t="s">
        <v>129</v>
      </c>
      <c r="Z163" s="74" t="s">
        <v>129</v>
      </c>
      <c r="AA163" s="74" t="s">
        <v>129</v>
      </c>
      <c r="AB163" s="74" t="s">
        <v>129</v>
      </c>
      <c r="AC163" s="74" t="s">
        <v>129</v>
      </c>
      <c r="AD163" s="74" t="s">
        <v>129</v>
      </c>
      <c r="AE163" s="74" t="s">
        <v>129</v>
      </c>
      <c r="AF163" s="74" t="s">
        <v>129</v>
      </c>
      <c r="AG163" s="74" t="s">
        <v>129</v>
      </c>
      <c r="AH163" s="74" t="s">
        <v>129</v>
      </c>
      <c r="AI163" s="74" t="s">
        <v>172</v>
      </c>
      <c r="AJ163" s="74" t="s">
        <v>436</v>
      </c>
      <c r="AK163" s="74" t="s">
        <v>173</v>
      </c>
      <c r="AL163" s="74" t="s">
        <v>437</v>
      </c>
      <c r="AM163" s="74" t="s">
        <v>173</v>
      </c>
      <c r="AN163" s="74" t="s">
        <v>129</v>
      </c>
      <c r="AO163" s="74" t="s">
        <v>129</v>
      </c>
      <c r="AP163" s="74" t="s">
        <v>129</v>
      </c>
      <c r="AQ163" s="74" t="s">
        <v>129</v>
      </c>
      <c r="AR163" s="74" t="s">
        <v>129</v>
      </c>
      <c r="AS163" s="74" t="s">
        <v>129</v>
      </c>
      <c r="AT163" s="74" t="s">
        <v>129</v>
      </c>
      <c r="AU163" s="74" t="s">
        <v>129</v>
      </c>
      <c r="AV163" s="74" t="s">
        <v>129</v>
      </c>
      <c r="AW163" s="74" t="s">
        <v>129</v>
      </c>
      <c r="AX163" s="74" t="s">
        <v>129</v>
      </c>
      <c r="AY163" s="74" t="s">
        <v>129</v>
      </c>
      <c r="AZ163" s="74" t="s">
        <v>129</v>
      </c>
      <c r="BA163" s="74" t="s">
        <v>129</v>
      </c>
      <c r="BB163" s="74" t="s">
        <v>129</v>
      </c>
      <c r="BC163" s="74" t="s">
        <v>129</v>
      </c>
      <c r="BD163" s="74" t="s">
        <v>138</v>
      </c>
      <c r="BE163" s="74" t="s">
        <v>129</v>
      </c>
      <c r="BF163" s="74" t="s">
        <v>129</v>
      </c>
      <c r="BG163" s="74" t="s">
        <v>701</v>
      </c>
      <c r="BH163" s="74" t="s">
        <v>438</v>
      </c>
      <c r="BI163" s="74" t="s">
        <v>133</v>
      </c>
      <c r="BJ163" s="74" t="s">
        <v>129</v>
      </c>
      <c r="BK163" s="74" t="s">
        <v>129</v>
      </c>
      <c r="BL163" s="74" t="s">
        <v>133</v>
      </c>
      <c r="BM163" s="74" t="s">
        <v>129</v>
      </c>
      <c r="BN163" s="74" t="s">
        <v>129</v>
      </c>
    </row>
    <row r="164" spans="1:66" x14ac:dyDescent="0.3">
      <c r="A164" s="72">
        <v>44265.290370370371</v>
      </c>
      <c r="B164" s="72">
        <v>44265.293761574074</v>
      </c>
      <c r="C164" s="73">
        <v>100</v>
      </c>
      <c r="D164" s="73">
        <v>293</v>
      </c>
      <c r="E164" s="74" t="s">
        <v>128</v>
      </c>
      <c r="F164" s="72">
        <v>44265.293771006945</v>
      </c>
      <c r="G164" s="74" t="s">
        <v>130</v>
      </c>
      <c r="H164" s="74" t="s">
        <v>131</v>
      </c>
      <c r="I164" s="74" t="s">
        <v>132</v>
      </c>
      <c r="J164" s="74" t="s">
        <v>129</v>
      </c>
      <c r="K164" s="74" t="s">
        <v>135</v>
      </c>
      <c r="L164" s="74" t="s">
        <v>171</v>
      </c>
      <c r="M164" s="74" t="s">
        <v>129</v>
      </c>
      <c r="N164" s="74" t="s">
        <v>129</v>
      </c>
      <c r="O164" s="74" t="s">
        <v>129</v>
      </c>
      <c r="P164" s="74" t="s">
        <v>129</v>
      </c>
      <c r="Q164" s="74" t="s">
        <v>129</v>
      </c>
      <c r="R164" s="74" t="s">
        <v>129</v>
      </c>
      <c r="S164" s="74" t="s">
        <v>129</v>
      </c>
      <c r="T164" s="74" t="s">
        <v>129</v>
      </c>
      <c r="U164" s="74" t="s">
        <v>129</v>
      </c>
      <c r="V164" s="74" t="s">
        <v>129</v>
      </c>
      <c r="W164" s="74" t="s">
        <v>129</v>
      </c>
      <c r="X164" s="74" t="s">
        <v>129</v>
      </c>
      <c r="Y164" s="74" t="s">
        <v>129</v>
      </c>
      <c r="Z164" s="74" t="s">
        <v>129</v>
      </c>
      <c r="AA164" s="74" t="s">
        <v>129</v>
      </c>
      <c r="AB164" s="74" t="s">
        <v>129</v>
      </c>
      <c r="AC164" s="74" t="s">
        <v>129</v>
      </c>
      <c r="AD164" s="74" t="s">
        <v>129</v>
      </c>
      <c r="AE164" s="74" t="s">
        <v>129</v>
      </c>
      <c r="AF164" s="74" t="s">
        <v>129</v>
      </c>
      <c r="AG164" s="74" t="s">
        <v>129</v>
      </c>
      <c r="AH164" s="74" t="s">
        <v>129</v>
      </c>
      <c r="AI164" s="74" t="s">
        <v>158</v>
      </c>
      <c r="AJ164" s="74" t="s">
        <v>129</v>
      </c>
      <c r="AK164" s="74" t="s">
        <v>129</v>
      </c>
      <c r="AL164" s="74" t="s">
        <v>129</v>
      </c>
      <c r="AM164" s="74" t="s">
        <v>129</v>
      </c>
      <c r="AN164" s="74" t="s">
        <v>129</v>
      </c>
      <c r="AO164" s="74" t="s">
        <v>129</v>
      </c>
      <c r="AP164" s="74" t="s">
        <v>129</v>
      </c>
      <c r="AQ164" s="74" t="s">
        <v>129</v>
      </c>
      <c r="AR164" s="74" t="s">
        <v>129</v>
      </c>
      <c r="AS164" s="74" t="s">
        <v>129</v>
      </c>
      <c r="AT164" s="74" t="s">
        <v>129</v>
      </c>
      <c r="AU164" s="74" t="s">
        <v>129</v>
      </c>
      <c r="AV164" s="74" t="s">
        <v>129</v>
      </c>
      <c r="AW164" s="74" t="s">
        <v>129</v>
      </c>
      <c r="AX164" s="74" t="s">
        <v>129</v>
      </c>
      <c r="AY164" s="74" t="s">
        <v>129</v>
      </c>
      <c r="AZ164" s="74" t="s">
        <v>129</v>
      </c>
      <c r="BA164" s="74" t="s">
        <v>129</v>
      </c>
      <c r="BB164" s="74" t="s">
        <v>129</v>
      </c>
      <c r="BC164" s="74" t="s">
        <v>129</v>
      </c>
      <c r="BD164" s="74" t="s">
        <v>138</v>
      </c>
      <c r="BE164" s="74" t="s">
        <v>129</v>
      </c>
      <c r="BF164" s="74" t="s">
        <v>129</v>
      </c>
      <c r="BG164" s="74" t="s">
        <v>699</v>
      </c>
      <c r="BH164" s="74" t="s">
        <v>129</v>
      </c>
      <c r="BI164" s="74" t="s">
        <v>133</v>
      </c>
      <c r="BJ164" s="74" t="s">
        <v>129</v>
      </c>
      <c r="BK164" s="74" t="s">
        <v>129</v>
      </c>
      <c r="BL164" s="74" t="s">
        <v>133</v>
      </c>
      <c r="BM164" s="74" t="s">
        <v>129</v>
      </c>
      <c r="BN164" s="74" t="s">
        <v>129</v>
      </c>
    </row>
    <row r="165" spans="1:66" x14ac:dyDescent="0.3">
      <c r="A165" s="72">
        <v>44265.274780092594</v>
      </c>
      <c r="B165" s="72">
        <v>44265.294664351852</v>
      </c>
      <c r="C165" s="73">
        <v>100</v>
      </c>
      <c r="D165" s="73">
        <v>1717</v>
      </c>
      <c r="E165" s="74" t="s">
        <v>128</v>
      </c>
      <c r="F165" s="72">
        <v>44265.294689178241</v>
      </c>
      <c r="G165" s="74" t="s">
        <v>130</v>
      </c>
      <c r="H165" s="74" t="s">
        <v>131</v>
      </c>
      <c r="I165" s="74" t="s">
        <v>132</v>
      </c>
      <c r="J165" s="74" t="s">
        <v>129</v>
      </c>
      <c r="K165" s="74" t="s">
        <v>135</v>
      </c>
      <c r="L165" s="74" t="s">
        <v>159</v>
      </c>
      <c r="M165" s="74" t="s">
        <v>129</v>
      </c>
      <c r="N165" s="74" t="s">
        <v>129</v>
      </c>
      <c r="O165" s="74" t="s">
        <v>129</v>
      </c>
      <c r="P165" s="74" t="s">
        <v>129</v>
      </c>
      <c r="Q165" s="74" t="s">
        <v>129</v>
      </c>
      <c r="R165" s="74" t="s">
        <v>129</v>
      </c>
      <c r="S165" s="74" t="s">
        <v>129</v>
      </c>
      <c r="T165" s="74" t="s">
        <v>129</v>
      </c>
      <c r="U165" s="74" t="s">
        <v>129</v>
      </c>
      <c r="V165" s="74" t="s">
        <v>129</v>
      </c>
      <c r="W165" s="74" t="s">
        <v>129</v>
      </c>
      <c r="X165" s="74" t="s">
        <v>129</v>
      </c>
      <c r="Y165" s="74" t="s">
        <v>129</v>
      </c>
      <c r="Z165" s="74" t="s">
        <v>134</v>
      </c>
      <c r="AA165" s="74" t="s">
        <v>129</v>
      </c>
      <c r="AB165" s="74" t="s">
        <v>129</v>
      </c>
      <c r="AC165" s="74" t="s">
        <v>129</v>
      </c>
      <c r="AD165" s="74" t="s">
        <v>129</v>
      </c>
      <c r="AE165" s="74" t="s">
        <v>129</v>
      </c>
      <c r="AF165" s="74" t="s">
        <v>129</v>
      </c>
      <c r="AG165" s="74" t="s">
        <v>129</v>
      </c>
      <c r="AH165" s="74" t="s">
        <v>129</v>
      </c>
      <c r="AI165" s="74" t="s">
        <v>129</v>
      </c>
      <c r="AJ165" s="74" t="s">
        <v>129</v>
      </c>
      <c r="AK165" s="74" t="s">
        <v>129</v>
      </c>
      <c r="AL165" s="74" t="s">
        <v>129</v>
      </c>
      <c r="AM165" s="74" t="s">
        <v>129</v>
      </c>
      <c r="AN165" s="74" t="s">
        <v>129</v>
      </c>
      <c r="AO165" s="74" t="s">
        <v>129</v>
      </c>
      <c r="AP165" s="74" t="s">
        <v>129</v>
      </c>
      <c r="AQ165" s="74" t="s">
        <v>129</v>
      </c>
      <c r="AR165" s="74" t="s">
        <v>129</v>
      </c>
      <c r="AS165" s="74" t="s">
        <v>129</v>
      </c>
      <c r="AT165" s="74" t="s">
        <v>129</v>
      </c>
      <c r="AU165" s="74" t="s">
        <v>129</v>
      </c>
      <c r="AV165" s="74" t="s">
        <v>129</v>
      </c>
      <c r="AW165" s="74" t="s">
        <v>129</v>
      </c>
      <c r="AX165" s="74" t="s">
        <v>129</v>
      </c>
      <c r="AY165" s="74" t="s">
        <v>129</v>
      </c>
      <c r="AZ165" s="74" t="s">
        <v>129</v>
      </c>
      <c r="BA165" s="74" t="s">
        <v>129</v>
      </c>
      <c r="BB165" s="74" t="s">
        <v>129</v>
      </c>
      <c r="BC165" s="74" t="s">
        <v>129</v>
      </c>
      <c r="BD165" s="74" t="s">
        <v>138</v>
      </c>
      <c r="BE165" s="74" t="s">
        <v>129</v>
      </c>
      <c r="BF165" s="74" t="s">
        <v>129</v>
      </c>
      <c r="BG165" s="74" t="s">
        <v>702</v>
      </c>
      <c r="BH165" s="74" t="s">
        <v>129</v>
      </c>
      <c r="BI165" s="74" t="s">
        <v>152</v>
      </c>
      <c r="BJ165" s="74" t="s">
        <v>129</v>
      </c>
      <c r="BK165" s="74" t="s">
        <v>129</v>
      </c>
      <c r="BL165" s="74" t="s">
        <v>152</v>
      </c>
      <c r="BM165" s="74" t="s">
        <v>129</v>
      </c>
      <c r="BN165" s="74" t="s">
        <v>129</v>
      </c>
    </row>
    <row r="166" spans="1:66" x14ac:dyDescent="0.3">
      <c r="A166" s="72">
        <v>44265.294328703705</v>
      </c>
      <c r="B166" s="72">
        <v>44265.295543981483</v>
      </c>
      <c r="C166" s="73">
        <v>100</v>
      </c>
      <c r="D166" s="73">
        <v>105</v>
      </c>
      <c r="E166" s="74" t="s">
        <v>128</v>
      </c>
      <c r="F166" s="72">
        <v>44265.295556030091</v>
      </c>
      <c r="G166" s="74" t="s">
        <v>130</v>
      </c>
      <c r="H166" s="74" t="s">
        <v>131</v>
      </c>
      <c r="I166" s="74" t="s">
        <v>132</v>
      </c>
      <c r="J166" s="74" t="s">
        <v>129</v>
      </c>
      <c r="K166" s="74" t="s">
        <v>134</v>
      </c>
      <c r="L166" s="74" t="s">
        <v>129</v>
      </c>
      <c r="M166" s="74" t="s">
        <v>129</v>
      </c>
      <c r="N166" s="74" t="s">
        <v>129</v>
      </c>
      <c r="O166" s="74" t="s">
        <v>129</v>
      </c>
      <c r="P166" s="74" t="s">
        <v>129</v>
      </c>
      <c r="Q166" s="74" t="s">
        <v>129</v>
      </c>
      <c r="R166" s="74" t="s">
        <v>129</v>
      </c>
      <c r="S166" s="74" t="s">
        <v>129</v>
      </c>
      <c r="T166" s="74" t="s">
        <v>129</v>
      </c>
      <c r="U166" s="74" t="s">
        <v>129</v>
      </c>
      <c r="V166" s="74" t="s">
        <v>129</v>
      </c>
      <c r="W166" s="74" t="s">
        <v>129</v>
      </c>
      <c r="X166" s="74" t="s">
        <v>129</v>
      </c>
      <c r="Y166" s="74" t="s">
        <v>129</v>
      </c>
      <c r="Z166" s="74" t="s">
        <v>129</v>
      </c>
      <c r="AA166" s="74" t="s">
        <v>129</v>
      </c>
      <c r="AB166" s="74" t="s">
        <v>129</v>
      </c>
      <c r="AC166" s="74" t="s">
        <v>129</v>
      </c>
      <c r="AD166" s="74" t="s">
        <v>129</v>
      </c>
      <c r="AE166" s="74" t="s">
        <v>129</v>
      </c>
      <c r="AF166" s="74" t="s">
        <v>129</v>
      </c>
      <c r="AG166" s="74" t="s">
        <v>129</v>
      </c>
      <c r="AH166" s="74" t="s">
        <v>129</v>
      </c>
      <c r="AI166" s="74" t="s">
        <v>129</v>
      </c>
      <c r="AJ166" s="74" t="s">
        <v>129</v>
      </c>
      <c r="AK166" s="74" t="s">
        <v>129</v>
      </c>
      <c r="AL166" s="74" t="s">
        <v>129</v>
      </c>
      <c r="AM166" s="74" t="s">
        <v>129</v>
      </c>
      <c r="AN166" s="74" t="s">
        <v>129</v>
      </c>
      <c r="AO166" s="74" t="s">
        <v>129</v>
      </c>
      <c r="AP166" s="74" t="s">
        <v>129</v>
      </c>
      <c r="AQ166" s="74" t="s">
        <v>129</v>
      </c>
      <c r="AR166" s="74" t="s">
        <v>129</v>
      </c>
      <c r="AS166" s="74" t="s">
        <v>129</v>
      </c>
      <c r="AT166" s="74" t="s">
        <v>129</v>
      </c>
      <c r="AU166" s="74" t="s">
        <v>129</v>
      </c>
      <c r="AV166" s="74" t="s">
        <v>129</v>
      </c>
      <c r="AW166" s="74" t="s">
        <v>129</v>
      </c>
      <c r="AX166" s="74" t="s">
        <v>129</v>
      </c>
      <c r="AY166" s="74" t="s">
        <v>129</v>
      </c>
      <c r="AZ166" s="74" t="s">
        <v>129</v>
      </c>
      <c r="BA166" s="74" t="s">
        <v>129</v>
      </c>
      <c r="BB166" s="74" t="s">
        <v>129</v>
      </c>
      <c r="BC166" s="74" t="s">
        <v>129</v>
      </c>
      <c r="BD166" s="74" t="s">
        <v>129</v>
      </c>
      <c r="BE166" s="74" t="s">
        <v>129</v>
      </c>
      <c r="BF166" s="74" t="s">
        <v>129</v>
      </c>
      <c r="BG166" s="74" t="s">
        <v>129</v>
      </c>
      <c r="BH166" s="74" t="s">
        <v>129</v>
      </c>
      <c r="BI166" s="74" t="s">
        <v>129</v>
      </c>
      <c r="BJ166" s="74" t="s">
        <v>129</v>
      </c>
      <c r="BK166" s="74" t="s">
        <v>129</v>
      </c>
      <c r="BL166" s="74" t="s">
        <v>129</v>
      </c>
      <c r="BM166" s="74" t="s">
        <v>129</v>
      </c>
      <c r="BN166" s="74" t="s">
        <v>129</v>
      </c>
    </row>
    <row r="167" spans="1:66" x14ac:dyDescent="0.3">
      <c r="A167" s="72">
        <v>44265.292013888888</v>
      </c>
      <c r="B167" s="72">
        <v>44265.300428240742</v>
      </c>
      <c r="C167" s="73">
        <v>100</v>
      </c>
      <c r="D167" s="73">
        <v>727</v>
      </c>
      <c r="E167" s="74" t="s">
        <v>128</v>
      </c>
      <c r="F167" s="72">
        <v>44265.300444490742</v>
      </c>
      <c r="G167" s="74" t="s">
        <v>130</v>
      </c>
      <c r="H167" s="74" t="s">
        <v>131</v>
      </c>
      <c r="I167" s="74" t="s">
        <v>132</v>
      </c>
      <c r="J167" s="74" t="s">
        <v>129</v>
      </c>
      <c r="K167" s="74" t="s">
        <v>135</v>
      </c>
      <c r="L167" s="74" t="s">
        <v>218</v>
      </c>
      <c r="M167" s="74" t="s">
        <v>129</v>
      </c>
      <c r="N167" s="74" t="s">
        <v>129</v>
      </c>
      <c r="O167" s="74" t="s">
        <v>129</v>
      </c>
      <c r="P167" s="74" t="s">
        <v>129</v>
      </c>
      <c r="Q167" s="74" t="s">
        <v>129</v>
      </c>
      <c r="R167" s="74" t="s">
        <v>142</v>
      </c>
      <c r="S167" s="74" t="s">
        <v>439</v>
      </c>
      <c r="T167" s="74" t="s">
        <v>144</v>
      </c>
      <c r="U167" s="74" t="s">
        <v>440</v>
      </c>
      <c r="V167" s="74" t="s">
        <v>144</v>
      </c>
      <c r="W167" s="74" t="s">
        <v>139</v>
      </c>
      <c r="X167" s="74" t="s">
        <v>139</v>
      </c>
      <c r="Y167" s="74" t="s">
        <v>139</v>
      </c>
      <c r="Z167" s="74" t="s">
        <v>129</v>
      </c>
      <c r="AA167" s="74" t="s">
        <v>129</v>
      </c>
      <c r="AB167" s="74" t="s">
        <v>129</v>
      </c>
      <c r="AC167" s="74" t="s">
        <v>129</v>
      </c>
      <c r="AD167" s="74" t="s">
        <v>129</v>
      </c>
      <c r="AE167" s="74" t="s">
        <v>129</v>
      </c>
      <c r="AF167" s="74" t="s">
        <v>129</v>
      </c>
      <c r="AG167" s="74" t="s">
        <v>129</v>
      </c>
      <c r="AH167" s="74" t="s">
        <v>129</v>
      </c>
      <c r="AI167" s="74" t="s">
        <v>129</v>
      </c>
      <c r="AJ167" s="74" t="s">
        <v>129</v>
      </c>
      <c r="AK167" s="74" t="s">
        <v>129</v>
      </c>
      <c r="AL167" s="74" t="s">
        <v>129</v>
      </c>
      <c r="AM167" s="74" t="s">
        <v>129</v>
      </c>
      <c r="AN167" s="74" t="s">
        <v>129</v>
      </c>
      <c r="AO167" s="74" t="s">
        <v>129</v>
      </c>
      <c r="AP167" s="74" t="s">
        <v>129</v>
      </c>
      <c r="AQ167" s="74" t="s">
        <v>129</v>
      </c>
      <c r="AR167" s="74" t="s">
        <v>129</v>
      </c>
      <c r="AS167" s="74" t="s">
        <v>129</v>
      </c>
      <c r="AT167" s="74" t="s">
        <v>129</v>
      </c>
      <c r="AU167" s="74" t="s">
        <v>129</v>
      </c>
      <c r="AV167" s="74" t="s">
        <v>129</v>
      </c>
      <c r="AW167" s="74" t="s">
        <v>129</v>
      </c>
      <c r="AX167" s="74" t="s">
        <v>129</v>
      </c>
      <c r="AY167" s="74" t="s">
        <v>129</v>
      </c>
      <c r="AZ167" s="74" t="s">
        <v>129</v>
      </c>
      <c r="BA167" s="74" t="s">
        <v>129</v>
      </c>
      <c r="BB167" s="74" t="s">
        <v>129</v>
      </c>
      <c r="BC167" s="74" t="s">
        <v>129</v>
      </c>
      <c r="BD167" s="74" t="s">
        <v>138</v>
      </c>
      <c r="BE167" s="74" t="s">
        <v>129</v>
      </c>
      <c r="BF167" s="74" t="s">
        <v>129</v>
      </c>
      <c r="BG167" s="74" t="s">
        <v>702</v>
      </c>
      <c r="BH167" s="74" t="s">
        <v>129</v>
      </c>
      <c r="BI167" s="74" t="s">
        <v>152</v>
      </c>
      <c r="BJ167" s="74" t="s">
        <v>441</v>
      </c>
      <c r="BK167" s="74" t="s">
        <v>129</v>
      </c>
      <c r="BL167" s="74" t="s">
        <v>152</v>
      </c>
      <c r="BM167" s="74" t="s">
        <v>442</v>
      </c>
      <c r="BN167" s="74" t="s">
        <v>129</v>
      </c>
    </row>
    <row r="168" spans="1:66" x14ac:dyDescent="0.3">
      <c r="A168" s="72">
        <v>44265.304548611108</v>
      </c>
      <c r="B168" s="72">
        <v>44265.30505787037</v>
      </c>
      <c r="C168" s="73">
        <v>100</v>
      </c>
      <c r="D168" s="73">
        <v>43</v>
      </c>
      <c r="E168" s="74" t="s">
        <v>128</v>
      </c>
      <c r="F168" s="72">
        <v>44265.305072337964</v>
      </c>
      <c r="G168" s="74" t="s">
        <v>130</v>
      </c>
      <c r="H168" s="74" t="s">
        <v>131</v>
      </c>
      <c r="I168" s="74" t="s">
        <v>132</v>
      </c>
      <c r="J168" s="74" t="s">
        <v>129</v>
      </c>
      <c r="K168" s="74" t="s">
        <v>133</v>
      </c>
      <c r="L168" s="74" t="s">
        <v>129</v>
      </c>
      <c r="M168" s="74" t="s">
        <v>129</v>
      </c>
      <c r="N168" s="74" t="s">
        <v>129</v>
      </c>
      <c r="O168" s="74" t="s">
        <v>129</v>
      </c>
      <c r="P168" s="74" t="s">
        <v>129</v>
      </c>
      <c r="Q168" s="74" t="s">
        <v>129</v>
      </c>
      <c r="R168" s="74" t="s">
        <v>129</v>
      </c>
      <c r="S168" s="74" t="s">
        <v>129</v>
      </c>
      <c r="T168" s="74" t="s">
        <v>129</v>
      </c>
      <c r="U168" s="74" t="s">
        <v>129</v>
      </c>
      <c r="V168" s="74" t="s">
        <v>129</v>
      </c>
      <c r="W168" s="74" t="s">
        <v>129</v>
      </c>
      <c r="X168" s="74" t="s">
        <v>129</v>
      </c>
      <c r="Y168" s="74" t="s">
        <v>129</v>
      </c>
      <c r="Z168" s="74" t="s">
        <v>129</v>
      </c>
      <c r="AA168" s="74" t="s">
        <v>129</v>
      </c>
      <c r="AB168" s="74" t="s">
        <v>129</v>
      </c>
      <c r="AC168" s="74" t="s">
        <v>129</v>
      </c>
      <c r="AD168" s="74" t="s">
        <v>129</v>
      </c>
      <c r="AE168" s="74" t="s">
        <v>129</v>
      </c>
      <c r="AF168" s="74" t="s">
        <v>129</v>
      </c>
      <c r="AG168" s="74" t="s">
        <v>129</v>
      </c>
      <c r="AH168" s="74" t="s">
        <v>129</v>
      </c>
      <c r="AI168" s="74" t="s">
        <v>129</v>
      </c>
      <c r="AJ168" s="74" t="s">
        <v>129</v>
      </c>
      <c r="AK168" s="74" t="s">
        <v>129</v>
      </c>
      <c r="AL168" s="74" t="s">
        <v>129</v>
      </c>
      <c r="AM168" s="74" t="s">
        <v>129</v>
      </c>
      <c r="AN168" s="74" t="s">
        <v>129</v>
      </c>
      <c r="AO168" s="74" t="s">
        <v>129</v>
      </c>
      <c r="AP168" s="74" t="s">
        <v>129</v>
      </c>
      <c r="AQ168" s="74" t="s">
        <v>129</v>
      </c>
      <c r="AR168" s="74" t="s">
        <v>129</v>
      </c>
      <c r="AS168" s="74" t="s">
        <v>129</v>
      </c>
      <c r="AT168" s="74" t="s">
        <v>129</v>
      </c>
      <c r="AU168" s="74" t="s">
        <v>129</v>
      </c>
      <c r="AV168" s="74" t="s">
        <v>129</v>
      </c>
      <c r="AW168" s="74" t="s">
        <v>129</v>
      </c>
      <c r="AX168" s="74" t="s">
        <v>129</v>
      </c>
      <c r="AY168" s="74" t="s">
        <v>129</v>
      </c>
      <c r="AZ168" s="74" t="s">
        <v>129</v>
      </c>
      <c r="BA168" s="74" t="s">
        <v>129</v>
      </c>
      <c r="BB168" s="74" t="s">
        <v>129</v>
      </c>
      <c r="BC168" s="74" t="s">
        <v>129</v>
      </c>
      <c r="BD168" s="74" t="s">
        <v>129</v>
      </c>
      <c r="BE168" s="74" t="s">
        <v>129</v>
      </c>
      <c r="BF168" s="74" t="s">
        <v>129</v>
      </c>
      <c r="BG168" s="74" t="s">
        <v>129</v>
      </c>
      <c r="BH168" s="74" t="s">
        <v>129</v>
      </c>
      <c r="BI168" s="74" t="s">
        <v>129</v>
      </c>
      <c r="BJ168" s="74" t="s">
        <v>129</v>
      </c>
      <c r="BK168" s="74" t="s">
        <v>129</v>
      </c>
      <c r="BL168" s="74" t="s">
        <v>129</v>
      </c>
      <c r="BM168" s="74" t="s">
        <v>129</v>
      </c>
      <c r="BN168" s="74" t="s">
        <v>129</v>
      </c>
    </row>
    <row r="169" spans="1:66" x14ac:dyDescent="0.3">
      <c r="A169" s="72">
        <v>44265.312708333331</v>
      </c>
      <c r="B169" s="72">
        <v>44265.31659722222</v>
      </c>
      <c r="C169" s="73">
        <v>100</v>
      </c>
      <c r="D169" s="73">
        <v>336</v>
      </c>
      <c r="E169" s="74" t="s">
        <v>128</v>
      </c>
      <c r="F169" s="72">
        <v>44265.316727743055</v>
      </c>
      <c r="G169" s="74" t="s">
        <v>130</v>
      </c>
      <c r="H169" s="74" t="s">
        <v>131</v>
      </c>
      <c r="I169" s="74" t="s">
        <v>132</v>
      </c>
      <c r="J169" s="74" t="s">
        <v>129</v>
      </c>
      <c r="K169" s="74" t="s">
        <v>135</v>
      </c>
      <c r="L169" s="74" t="s">
        <v>169</v>
      </c>
      <c r="M169" s="74" t="s">
        <v>129</v>
      </c>
      <c r="N169" s="74" t="s">
        <v>129</v>
      </c>
      <c r="O169" s="74" t="s">
        <v>129</v>
      </c>
      <c r="P169" s="74" t="s">
        <v>129</v>
      </c>
      <c r="Q169" s="74" t="s">
        <v>129</v>
      </c>
      <c r="R169" s="74" t="s">
        <v>129</v>
      </c>
      <c r="S169" s="74" t="s">
        <v>129</v>
      </c>
      <c r="T169" s="74" t="s">
        <v>129</v>
      </c>
      <c r="U169" s="74" t="s">
        <v>129</v>
      </c>
      <c r="V169" s="74" t="s">
        <v>129</v>
      </c>
      <c r="W169" s="74" t="s">
        <v>129</v>
      </c>
      <c r="X169" s="74" t="s">
        <v>129</v>
      </c>
      <c r="Y169" s="74" t="s">
        <v>129</v>
      </c>
      <c r="Z169" s="74" t="s">
        <v>129</v>
      </c>
      <c r="AA169" s="74" t="s">
        <v>129</v>
      </c>
      <c r="AB169" s="74" t="s">
        <v>129</v>
      </c>
      <c r="AC169" s="74" t="s">
        <v>129</v>
      </c>
      <c r="AD169" s="74" t="s">
        <v>129</v>
      </c>
      <c r="AE169" s="74" t="s">
        <v>129</v>
      </c>
      <c r="AF169" s="74" t="s">
        <v>129</v>
      </c>
      <c r="AG169" s="74" t="s">
        <v>129</v>
      </c>
      <c r="AH169" s="74" t="s">
        <v>129</v>
      </c>
      <c r="AI169" s="74" t="s">
        <v>129</v>
      </c>
      <c r="AJ169" s="74" t="s">
        <v>129</v>
      </c>
      <c r="AK169" s="74" t="s">
        <v>129</v>
      </c>
      <c r="AL169" s="74" t="s">
        <v>129</v>
      </c>
      <c r="AM169" s="74" t="s">
        <v>129</v>
      </c>
      <c r="AN169" s="74" t="s">
        <v>129</v>
      </c>
      <c r="AO169" s="74" t="s">
        <v>129</v>
      </c>
      <c r="AP169" s="74" t="s">
        <v>129</v>
      </c>
      <c r="AQ169" s="74" t="s">
        <v>129</v>
      </c>
      <c r="AR169" s="74" t="s">
        <v>142</v>
      </c>
      <c r="AS169" s="74" t="s">
        <v>443</v>
      </c>
      <c r="AT169" s="74" t="s">
        <v>139</v>
      </c>
      <c r="AU169" s="74" t="s">
        <v>444</v>
      </c>
      <c r="AV169" s="74" t="s">
        <v>129</v>
      </c>
      <c r="AW169" s="74" t="s">
        <v>129</v>
      </c>
      <c r="AX169" s="74" t="s">
        <v>129</v>
      </c>
      <c r="AY169" s="74" t="s">
        <v>129</v>
      </c>
      <c r="AZ169" s="74" t="s">
        <v>129</v>
      </c>
      <c r="BA169" s="74" t="s">
        <v>129</v>
      </c>
      <c r="BB169" s="74" t="s">
        <v>129</v>
      </c>
      <c r="BC169" s="74" t="s">
        <v>129</v>
      </c>
      <c r="BD169" s="74" t="s">
        <v>138</v>
      </c>
      <c r="BE169" s="74" t="s">
        <v>129</v>
      </c>
      <c r="BF169" s="74" t="s">
        <v>129</v>
      </c>
      <c r="BG169" s="74" t="s">
        <v>701</v>
      </c>
      <c r="BH169" s="74" t="s">
        <v>445</v>
      </c>
      <c r="BI169" s="74" t="s">
        <v>134</v>
      </c>
      <c r="BJ169" s="74" t="s">
        <v>129</v>
      </c>
      <c r="BK169" s="74" t="s">
        <v>129</v>
      </c>
      <c r="BL169" s="74" t="s">
        <v>134</v>
      </c>
      <c r="BM169" s="74" t="s">
        <v>129</v>
      </c>
      <c r="BN169" s="74" t="s">
        <v>129</v>
      </c>
    </row>
    <row r="170" spans="1:66" x14ac:dyDescent="0.3">
      <c r="A170" s="72">
        <v>44265.326435185183</v>
      </c>
      <c r="B170" s="72">
        <v>44265.32744212963</v>
      </c>
      <c r="C170" s="73">
        <v>100</v>
      </c>
      <c r="D170" s="73">
        <v>86</v>
      </c>
      <c r="E170" s="74" t="s">
        <v>128</v>
      </c>
      <c r="F170" s="72">
        <v>44265.327452881946</v>
      </c>
      <c r="G170" s="74" t="s">
        <v>130</v>
      </c>
      <c r="H170" s="74" t="s">
        <v>131</v>
      </c>
      <c r="I170" s="74" t="s">
        <v>132</v>
      </c>
      <c r="J170" s="74" t="s">
        <v>129</v>
      </c>
      <c r="K170" s="74" t="s">
        <v>134</v>
      </c>
      <c r="L170" s="74" t="s">
        <v>129</v>
      </c>
      <c r="M170" s="74" t="s">
        <v>129</v>
      </c>
      <c r="N170" s="74" t="s">
        <v>129</v>
      </c>
      <c r="O170" s="74" t="s">
        <v>129</v>
      </c>
      <c r="P170" s="74" t="s">
        <v>129</v>
      </c>
      <c r="Q170" s="74" t="s">
        <v>129</v>
      </c>
      <c r="R170" s="74" t="s">
        <v>129</v>
      </c>
      <c r="S170" s="74" t="s">
        <v>129</v>
      </c>
      <c r="T170" s="74" t="s">
        <v>129</v>
      </c>
      <c r="U170" s="74" t="s">
        <v>129</v>
      </c>
      <c r="V170" s="74" t="s">
        <v>129</v>
      </c>
      <c r="W170" s="74" t="s">
        <v>129</v>
      </c>
      <c r="X170" s="74" t="s">
        <v>129</v>
      </c>
      <c r="Y170" s="74" t="s">
        <v>129</v>
      </c>
      <c r="Z170" s="74" t="s">
        <v>129</v>
      </c>
      <c r="AA170" s="74" t="s">
        <v>129</v>
      </c>
      <c r="AB170" s="74" t="s">
        <v>129</v>
      </c>
      <c r="AC170" s="74" t="s">
        <v>129</v>
      </c>
      <c r="AD170" s="74" t="s">
        <v>129</v>
      </c>
      <c r="AE170" s="74" t="s">
        <v>129</v>
      </c>
      <c r="AF170" s="74" t="s">
        <v>129</v>
      </c>
      <c r="AG170" s="74" t="s">
        <v>129</v>
      </c>
      <c r="AH170" s="74" t="s">
        <v>129</v>
      </c>
      <c r="AI170" s="74" t="s">
        <v>129</v>
      </c>
      <c r="AJ170" s="74" t="s">
        <v>129</v>
      </c>
      <c r="AK170" s="74" t="s">
        <v>129</v>
      </c>
      <c r="AL170" s="74" t="s">
        <v>129</v>
      </c>
      <c r="AM170" s="74" t="s">
        <v>129</v>
      </c>
      <c r="AN170" s="74" t="s">
        <v>129</v>
      </c>
      <c r="AO170" s="74" t="s">
        <v>129</v>
      </c>
      <c r="AP170" s="74" t="s">
        <v>129</v>
      </c>
      <c r="AQ170" s="74" t="s">
        <v>129</v>
      </c>
      <c r="AR170" s="74" t="s">
        <v>129</v>
      </c>
      <c r="AS170" s="74" t="s">
        <v>129</v>
      </c>
      <c r="AT170" s="74" t="s">
        <v>129</v>
      </c>
      <c r="AU170" s="74" t="s">
        <v>129</v>
      </c>
      <c r="AV170" s="74" t="s">
        <v>129</v>
      </c>
      <c r="AW170" s="74" t="s">
        <v>129</v>
      </c>
      <c r="AX170" s="74" t="s">
        <v>129</v>
      </c>
      <c r="AY170" s="74" t="s">
        <v>129</v>
      </c>
      <c r="AZ170" s="74" t="s">
        <v>129</v>
      </c>
      <c r="BA170" s="74" t="s">
        <v>129</v>
      </c>
      <c r="BB170" s="74" t="s">
        <v>129</v>
      </c>
      <c r="BC170" s="74" t="s">
        <v>129</v>
      </c>
      <c r="BD170" s="74" t="s">
        <v>129</v>
      </c>
      <c r="BE170" s="74" t="s">
        <v>129</v>
      </c>
      <c r="BF170" s="74" t="s">
        <v>129</v>
      </c>
      <c r="BG170" s="74" t="s">
        <v>129</v>
      </c>
      <c r="BH170" s="74" t="s">
        <v>129</v>
      </c>
      <c r="BI170" s="74" t="s">
        <v>129</v>
      </c>
      <c r="BJ170" s="74" t="s">
        <v>129</v>
      </c>
      <c r="BK170" s="74" t="s">
        <v>129</v>
      </c>
      <c r="BL170" s="74" t="s">
        <v>129</v>
      </c>
      <c r="BM170" s="74" t="s">
        <v>129</v>
      </c>
      <c r="BN170" s="74" t="s">
        <v>129</v>
      </c>
    </row>
    <row r="171" spans="1:66" x14ac:dyDescent="0.3">
      <c r="A171" s="72">
        <v>44265.33185185185</v>
      </c>
      <c r="B171" s="72">
        <v>44265.332129629627</v>
      </c>
      <c r="C171" s="73">
        <v>100</v>
      </c>
      <c r="D171" s="73">
        <v>24</v>
      </c>
      <c r="E171" s="74" t="s">
        <v>128</v>
      </c>
      <c r="F171" s="72">
        <v>44265.33214979167</v>
      </c>
      <c r="G171" s="74" t="s">
        <v>130</v>
      </c>
      <c r="H171" s="74" t="s">
        <v>131</v>
      </c>
      <c r="I171" s="74" t="s">
        <v>132</v>
      </c>
      <c r="J171" s="74" t="s">
        <v>129</v>
      </c>
      <c r="K171" s="74" t="s">
        <v>133</v>
      </c>
      <c r="L171" s="74" t="s">
        <v>129</v>
      </c>
      <c r="M171" s="74" t="s">
        <v>129</v>
      </c>
      <c r="N171" s="74" t="s">
        <v>129</v>
      </c>
      <c r="O171" s="74" t="s">
        <v>129</v>
      </c>
      <c r="P171" s="74" t="s">
        <v>129</v>
      </c>
      <c r="Q171" s="74" t="s">
        <v>129</v>
      </c>
      <c r="R171" s="74" t="s">
        <v>129</v>
      </c>
      <c r="S171" s="74" t="s">
        <v>129</v>
      </c>
      <c r="T171" s="74" t="s">
        <v>129</v>
      </c>
      <c r="U171" s="74" t="s">
        <v>129</v>
      </c>
      <c r="V171" s="74" t="s">
        <v>129</v>
      </c>
      <c r="W171" s="74" t="s">
        <v>129</v>
      </c>
      <c r="X171" s="74" t="s">
        <v>129</v>
      </c>
      <c r="Y171" s="74" t="s">
        <v>129</v>
      </c>
      <c r="Z171" s="74" t="s">
        <v>129</v>
      </c>
      <c r="AA171" s="74" t="s">
        <v>129</v>
      </c>
      <c r="AB171" s="74" t="s">
        <v>129</v>
      </c>
      <c r="AC171" s="74" t="s">
        <v>129</v>
      </c>
      <c r="AD171" s="74" t="s">
        <v>129</v>
      </c>
      <c r="AE171" s="74" t="s">
        <v>129</v>
      </c>
      <c r="AF171" s="74" t="s">
        <v>129</v>
      </c>
      <c r="AG171" s="74" t="s">
        <v>129</v>
      </c>
      <c r="AH171" s="74" t="s">
        <v>129</v>
      </c>
      <c r="AI171" s="74" t="s">
        <v>129</v>
      </c>
      <c r="AJ171" s="74" t="s">
        <v>129</v>
      </c>
      <c r="AK171" s="74" t="s">
        <v>129</v>
      </c>
      <c r="AL171" s="74" t="s">
        <v>129</v>
      </c>
      <c r="AM171" s="74" t="s">
        <v>129</v>
      </c>
      <c r="AN171" s="74" t="s">
        <v>129</v>
      </c>
      <c r="AO171" s="74" t="s">
        <v>129</v>
      </c>
      <c r="AP171" s="74" t="s">
        <v>129</v>
      </c>
      <c r="AQ171" s="74" t="s">
        <v>129</v>
      </c>
      <c r="AR171" s="74" t="s">
        <v>129</v>
      </c>
      <c r="AS171" s="74" t="s">
        <v>129</v>
      </c>
      <c r="AT171" s="74" t="s">
        <v>129</v>
      </c>
      <c r="AU171" s="74" t="s">
        <v>129</v>
      </c>
      <c r="AV171" s="74" t="s">
        <v>129</v>
      </c>
      <c r="AW171" s="74" t="s">
        <v>129</v>
      </c>
      <c r="AX171" s="74" t="s">
        <v>129</v>
      </c>
      <c r="AY171" s="74" t="s">
        <v>129</v>
      </c>
      <c r="AZ171" s="74" t="s">
        <v>129</v>
      </c>
      <c r="BA171" s="74" t="s">
        <v>129</v>
      </c>
      <c r="BB171" s="74" t="s">
        <v>129</v>
      </c>
      <c r="BC171" s="74" t="s">
        <v>129</v>
      </c>
      <c r="BD171" s="74" t="s">
        <v>129</v>
      </c>
      <c r="BE171" s="74" t="s">
        <v>129</v>
      </c>
      <c r="BF171" s="74" t="s">
        <v>129</v>
      </c>
      <c r="BG171" s="74" t="s">
        <v>129</v>
      </c>
      <c r="BH171" s="74" t="s">
        <v>129</v>
      </c>
      <c r="BI171" s="74" t="s">
        <v>129</v>
      </c>
      <c r="BJ171" s="74" t="s">
        <v>129</v>
      </c>
      <c r="BK171" s="74" t="s">
        <v>129</v>
      </c>
      <c r="BL171" s="74" t="s">
        <v>129</v>
      </c>
      <c r="BM171" s="74" t="s">
        <v>129</v>
      </c>
      <c r="BN171" s="74" t="s">
        <v>129</v>
      </c>
    </row>
    <row r="172" spans="1:66" x14ac:dyDescent="0.3">
      <c r="A172" s="72">
        <v>44265.330405092594</v>
      </c>
      <c r="B172" s="72">
        <v>44265.341863425929</v>
      </c>
      <c r="C172" s="73">
        <v>100</v>
      </c>
      <c r="D172" s="73">
        <v>989</v>
      </c>
      <c r="E172" s="74" t="s">
        <v>128</v>
      </c>
      <c r="F172" s="72">
        <v>44265.34187236111</v>
      </c>
      <c r="G172" s="74" t="s">
        <v>130</v>
      </c>
      <c r="H172" s="74" t="s">
        <v>131</v>
      </c>
      <c r="I172" s="74" t="s">
        <v>132</v>
      </c>
      <c r="J172" s="74" t="s">
        <v>129</v>
      </c>
      <c r="K172" s="74" t="s">
        <v>135</v>
      </c>
      <c r="L172" s="74" t="s">
        <v>159</v>
      </c>
      <c r="M172" s="74" t="s">
        <v>129</v>
      </c>
      <c r="N172" s="74" t="s">
        <v>129</v>
      </c>
      <c r="O172" s="74" t="s">
        <v>129</v>
      </c>
      <c r="P172" s="74" t="s">
        <v>129</v>
      </c>
      <c r="Q172" s="74" t="s">
        <v>129</v>
      </c>
      <c r="R172" s="74" t="s">
        <v>129</v>
      </c>
      <c r="S172" s="74" t="s">
        <v>129</v>
      </c>
      <c r="T172" s="74" t="s">
        <v>129</v>
      </c>
      <c r="U172" s="74" t="s">
        <v>129</v>
      </c>
      <c r="V172" s="74" t="s">
        <v>129</v>
      </c>
      <c r="W172" s="74" t="s">
        <v>129</v>
      </c>
      <c r="X172" s="74" t="s">
        <v>129</v>
      </c>
      <c r="Y172" s="74" t="s">
        <v>129</v>
      </c>
      <c r="Z172" s="74" t="s">
        <v>158</v>
      </c>
      <c r="AA172" s="74" t="s">
        <v>129</v>
      </c>
      <c r="AB172" s="74" t="s">
        <v>129</v>
      </c>
      <c r="AC172" s="74" t="s">
        <v>129</v>
      </c>
      <c r="AD172" s="74" t="s">
        <v>129</v>
      </c>
      <c r="AE172" s="74" t="s">
        <v>129</v>
      </c>
      <c r="AF172" s="74" t="s">
        <v>129</v>
      </c>
      <c r="AG172" s="74" t="s">
        <v>129</v>
      </c>
      <c r="AH172" s="74" t="s">
        <v>129</v>
      </c>
      <c r="AI172" s="74" t="s">
        <v>129</v>
      </c>
      <c r="AJ172" s="74" t="s">
        <v>129</v>
      </c>
      <c r="AK172" s="74" t="s">
        <v>129</v>
      </c>
      <c r="AL172" s="74" t="s">
        <v>129</v>
      </c>
      <c r="AM172" s="74" t="s">
        <v>129</v>
      </c>
      <c r="AN172" s="74" t="s">
        <v>129</v>
      </c>
      <c r="AO172" s="74" t="s">
        <v>129</v>
      </c>
      <c r="AP172" s="74" t="s">
        <v>129</v>
      </c>
      <c r="AQ172" s="74" t="s">
        <v>129</v>
      </c>
      <c r="AR172" s="74" t="s">
        <v>129</v>
      </c>
      <c r="AS172" s="74" t="s">
        <v>129</v>
      </c>
      <c r="AT172" s="74" t="s">
        <v>129</v>
      </c>
      <c r="AU172" s="74" t="s">
        <v>129</v>
      </c>
      <c r="AV172" s="74" t="s">
        <v>129</v>
      </c>
      <c r="AW172" s="74" t="s">
        <v>129</v>
      </c>
      <c r="AX172" s="74" t="s">
        <v>129</v>
      </c>
      <c r="AY172" s="74" t="s">
        <v>129</v>
      </c>
      <c r="AZ172" s="74" t="s">
        <v>129</v>
      </c>
      <c r="BA172" s="74" t="s">
        <v>129</v>
      </c>
      <c r="BB172" s="74" t="s">
        <v>129</v>
      </c>
      <c r="BC172" s="74" t="s">
        <v>129</v>
      </c>
      <c r="BD172" s="74" t="s">
        <v>176</v>
      </c>
      <c r="BE172" s="74" t="s">
        <v>452</v>
      </c>
      <c r="BF172" s="74" t="s">
        <v>129</v>
      </c>
      <c r="BG172" s="74" t="s">
        <v>701</v>
      </c>
      <c r="BH172" s="74" t="s">
        <v>453</v>
      </c>
      <c r="BI172" s="74" t="s">
        <v>133</v>
      </c>
      <c r="BJ172" s="74" t="s">
        <v>129</v>
      </c>
      <c r="BK172" s="74" t="s">
        <v>129</v>
      </c>
      <c r="BL172" s="74" t="s">
        <v>133</v>
      </c>
      <c r="BM172" s="74" t="s">
        <v>129</v>
      </c>
      <c r="BN172" s="74" t="s">
        <v>129</v>
      </c>
    </row>
    <row r="173" spans="1:66" x14ac:dyDescent="0.3">
      <c r="A173" s="72">
        <v>44265.574004629627</v>
      </c>
      <c r="B173" s="72">
        <v>44265.576041666667</v>
      </c>
      <c r="C173" s="73">
        <v>100</v>
      </c>
      <c r="D173" s="73">
        <v>176</v>
      </c>
      <c r="E173" s="74" t="s">
        <v>128</v>
      </c>
      <c r="F173" s="72">
        <v>44265.576057337959</v>
      </c>
      <c r="G173" s="74" t="s">
        <v>130</v>
      </c>
      <c r="H173" s="74" t="s">
        <v>131</v>
      </c>
      <c r="I173" s="74" t="s">
        <v>170</v>
      </c>
      <c r="J173" s="74" t="s">
        <v>129</v>
      </c>
      <c r="K173" s="74" t="s">
        <v>134</v>
      </c>
      <c r="L173" s="74" t="s">
        <v>129</v>
      </c>
      <c r="M173" s="74" t="s">
        <v>129</v>
      </c>
      <c r="N173" s="74" t="s">
        <v>129</v>
      </c>
      <c r="O173" s="74" t="s">
        <v>129</v>
      </c>
      <c r="P173" s="74" t="s">
        <v>129</v>
      </c>
      <c r="Q173" s="74" t="s">
        <v>129</v>
      </c>
      <c r="R173" s="74" t="s">
        <v>129</v>
      </c>
      <c r="S173" s="74" t="s">
        <v>129</v>
      </c>
      <c r="T173" s="74" t="s">
        <v>129</v>
      </c>
      <c r="U173" s="74" t="s">
        <v>129</v>
      </c>
      <c r="V173" s="74" t="s">
        <v>129</v>
      </c>
      <c r="W173" s="74" t="s">
        <v>129</v>
      </c>
      <c r="X173" s="74" t="s">
        <v>129</v>
      </c>
      <c r="Y173" s="74" t="s">
        <v>129</v>
      </c>
      <c r="Z173" s="74" t="s">
        <v>129</v>
      </c>
      <c r="AA173" s="74" t="s">
        <v>129</v>
      </c>
      <c r="AB173" s="74" t="s">
        <v>129</v>
      </c>
      <c r="AC173" s="74" t="s">
        <v>129</v>
      </c>
      <c r="AD173" s="74" t="s">
        <v>129</v>
      </c>
      <c r="AE173" s="74" t="s">
        <v>129</v>
      </c>
      <c r="AF173" s="74" t="s">
        <v>129</v>
      </c>
      <c r="AG173" s="74" t="s">
        <v>129</v>
      </c>
      <c r="AH173" s="74" t="s">
        <v>129</v>
      </c>
      <c r="AI173" s="74" t="s">
        <v>129</v>
      </c>
      <c r="AJ173" s="74" t="s">
        <v>129</v>
      </c>
      <c r="AK173" s="74" t="s">
        <v>129</v>
      </c>
      <c r="AL173" s="74" t="s">
        <v>129</v>
      </c>
      <c r="AM173" s="74" t="s">
        <v>129</v>
      </c>
      <c r="AN173" s="74" t="s">
        <v>129</v>
      </c>
      <c r="AO173" s="74" t="s">
        <v>129</v>
      </c>
      <c r="AP173" s="74" t="s">
        <v>129</v>
      </c>
      <c r="AQ173" s="74" t="s">
        <v>129</v>
      </c>
      <c r="AR173" s="74" t="s">
        <v>129</v>
      </c>
      <c r="AS173" s="74" t="s">
        <v>129</v>
      </c>
      <c r="AT173" s="74" t="s">
        <v>129</v>
      </c>
      <c r="AU173" s="74" t="s">
        <v>129</v>
      </c>
      <c r="AV173" s="74" t="s">
        <v>129</v>
      </c>
      <c r="AW173" s="74" t="s">
        <v>129</v>
      </c>
      <c r="AX173" s="74" t="s">
        <v>129</v>
      </c>
      <c r="AY173" s="74" t="s">
        <v>129</v>
      </c>
      <c r="AZ173" s="74" t="s">
        <v>129</v>
      </c>
      <c r="BA173" s="74" t="s">
        <v>129</v>
      </c>
      <c r="BB173" s="74" t="s">
        <v>129</v>
      </c>
      <c r="BC173" s="74" t="s">
        <v>129</v>
      </c>
      <c r="BD173" s="74" t="s">
        <v>129</v>
      </c>
      <c r="BE173" s="74" t="s">
        <v>129</v>
      </c>
      <c r="BF173" s="74" t="s">
        <v>129</v>
      </c>
      <c r="BG173" s="74" t="s">
        <v>129</v>
      </c>
      <c r="BH173" s="74" t="s">
        <v>129</v>
      </c>
      <c r="BI173" s="74" t="s">
        <v>129</v>
      </c>
      <c r="BJ173" s="74" t="s">
        <v>129</v>
      </c>
      <c r="BK173" s="74" t="s">
        <v>129</v>
      </c>
      <c r="BL173" s="74" t="s">
        <v>129</v>
      </c>
      <c r="BM173" s="74" t="s">
        <v>129</v>
      </c>
      <c r="BN173" s="74" t="s">
        <v>129</v>
      </c>
    </row>
    <row r="174" spans="1:66" x14ac:dyDescent="0.3">
      <c r="A174" s="72">
        <v>44265.9528587963</v>
      </c>
      <c r="B174" s="72">
        <v>44265.956678240742</v>
      </c>
      <c r="C174" s="73">
        <v>100</v>
      </c>
      <c r="D174" s="73">
        <v>330</v>
      </c>
      <c r="E174" s="74" t="s">
        <v>128</v>
      </c>
      <c r="F174" s="72">
        <v>44265.956694085646</v>
      </c>
      <c r="G174" s="74" t="s">
        <v>130</v>
      </c>
      <c r="H174" s="74" t="s">
        <v>131</v>
      </c>
      <c r="I174" s="74" t="s">
        <v>132</v>
      </c>
      <c r="J174" s="74" t="s">
        <v>129</v>
      </c>
      <c r="K174" s="74" t="s">
        <v>135</v>
      </c>
      <c r="L174" s="74" t="s">
        <v>159</v>
      </c>
      <c r="M174" s="74" t="s">
        <v>129</v>
      </c>
      <c r="N174" s="74" t="s">
        <v>129</v>
      </c>
      <c r="O174" s="74" t="s">
        <v>129</v>
      </c>
      <c r="P174" s="74" t="s">
        <v>129</v>
      </c>
      <c r="Q174" s="74" t="s">
        <v>129</v>
      </c>
      <c r="R174" s="74" t="s">
        <v>129</v>
      </c>
      <c r="S174" s="74" t="s">
        <v>129</v>
      </c>
      <c r="T174" s="74" t="s">
        <v>129</v>
      </c>
      <c r="U174" s="74" t="s">
        <v>129</v>
      </c>
      <c r="V174" s="74" t="s">
        <v>129</v>
      </c>
      <c r="W174" s="74" t="s">
        <v>129</v>
      </c>
      <c r="X174" s="74" t="s">
        <v>129</v>
      </c>
      <c r="Y174" s="74" t="s">
        <v>129</v>
      </c>
      <c r="Z174" s="74" t="s">
        <v>466</v>
      </c>
      <c r="AA174" s="74" t="s">
        <v>129</v>
      </c>
      <c r="AB174" s="74" t="s">
        <v>129</v>
      </c>
      <c r="AC174" s="74" t="s">
        <v>129</v>
      </c>
      <c r="AD174" s="74" t="s">
        <v>129</v>
      </c>
      <c r="AE174" s="74" t="s">
        <v>129</v>
      </c>
      <c r="AF174" s="74" t="s">
        <v>129</v>
      </c>
      <c r="AG174" s="74" t="s">
        <v>129</v>
      </c>
      <c r="AH174" s="74" t="s">
        <v>129</v>
      </c>
      <c r="AI174" s="74" t="s">
        <v>129</v>
      </c>
      <c r="AJ174" s="74" t="s">
        <v>129</v>
      </c>
      <c r="AK174" s="74" t="s">
        <v>129</v>
      </c>
      <c r="AL174" s="74" t="s">
        <v>129</v>
      </c>
      <c r="AM174" s="74" t="s">
        <v>129</v>
      </c>
      <c r="AN174" s="74" t="s">
        <v>129</v>
      </c>
      <c r="AO174" s="74" t="s">
        <v>129</v>
      </c>
      <c r="AP174" s="74" t="s">
        <v>129</v>
      </c>
      <c r="AQ174" s="74" t="s">
        <v>129</v>
      </c>
      <c r="AR174" s="74" t="s">
        <v>129</v>
      </c>
      <c r="AS174" s="74" t="s">
        <v>129</v>
      </c>
      <c r="AT174" s="74" t="s">
        <v>129</v>
      </c>
      <c r="AU174" s="74" t="s">
        <v>129</v>
      </c>
      <c r="AV174" s="74" t="s">
        <v>129</v>
      </c>
      <c r="AW174" s="74" t="s">
        <v>129</v>
      </c>
      <c r="AX174" s="74" t="s">
        <v>129</v>
      </c>
      <c r="AY174" s="74" t="s">
        <v>129</v>
      </c>
      <c r="AZ174" s="74" t="s">
        <v>129</v>
      </c>
      <c r="BA174" s="74" t="s">
        <v>129</v>
      </c>
      <c r="BB174" s="74" t="s">
        <v>129</v>
      </c>
      <c r="BC174" s="74" t="s">
        <v>129</v>
      </c>
      <c r="BD174" s="74" t="s">
        <v>150</v>
      </c>
      <c r="BE174" s="74" t="s">
        <v>129</v>
      </c>
      <c r="BF174" s="74" t="s">
        <v>129</v>
      </c>
      <c r="BG174" s="74" t="s">
        <v>702</v>
      </c>
      <c r="BH174" s="74" t="s">
        <v>467</v>
      </c>
      <c r="BI174" s="74" t="s">
        <v>134</v>
      </c>
      <c r="BJ174" s="74" t="s">
        <v>129</v>
      </c>
      <c r="BK174" s="74" t="s">
        <v>129</v>
      </c>
      <c r="BL174" s="74" t="s">
        <v>134</v>
      </c>
      <c r="BM174" s="74" t="s">
        <v>129</v>
      </c>
      <c r="BN174" s="74" t="s">
        <v>129</v>
      </c>
    </row>
    <row r="175" spans="1:66" x14ac:dyDescent="0.3">
      <c r="A175" s="72">
        <v>44265.974108796298</v>
      </c>
      <c r="B175" s="72">
        <v>44265.974872685183</v>
      </c>
      <c r="C175" s="73">
        <v>100</v>
      </c>
      <c r="D175" s="73">
        <v>66</v>
      </c>
      <c r="E175" s="74" t="s">
        <v>128</v>
      </c>
      <c r="F175" s="72">
        <v>44265.974900092595</v>
      </c>
      <c r="G175" s="74" t="s">
        <v>130</v>
      </c>
      <c r="H175" s="74" t="s">
        <v>131</v>
      </c>
      <c r="I175" s="74" t="s">
        <v>132</v>
      </c>
      <c r="J175" s="74" t="s">
        <v>129</v>
      </c>
      <c r="K175" s="74" t="s">
        <v>134</v>
      </c>
      <c r="L175" s="74" t="s">
        <v>129</v>
      </c>
      <c r="M175" s="74" t="s">
        <v>129</v>
      </c>
      <c r="N175" s="74" t="s">
        <v>129</v>
      </c>
      <c r="O175" s="74" t="s">
        <v>129</v>
      </c>
      <c r="P175" s="74" t="s">
        <v>129</v>
      </c>
      <c r="Q175" s="74" t="s">
        <v>129</v>
      </c>
      <c r="R175" s="74" t="s">
        <v>129</v>
      </c>
      <c r="S175" s="74" t="s">
        <v>129</v>
      </c>
      <c r="T175" s="74" t="s">
        <v>129</v>
      </c>
      <c r="U175" s="74" t="s">
        <v>129</v>
      </c>
      <c r="V175" s="74" t="s">
        <v>129</v>
      </c>
      <c r="W175" s="74" t="s">
        <v>129</v>
      </c>
      <c r="X175" s="74" t="s">
        <v>129</v>
      </c>
      <c r="Y175" s="74" t="s">
        <v>129</v>
      </c>
      <c r="Z175" s="74" t="s">
        <v>129</v>
      </c>
      <c r="AA175" s="74" t="s">
        <v>129</v>
      </c>
      <c r="AB175" s="74" t="s">
        <v>129</v>
      </c>
      <c r="AC175" s="74" t="s">
        <v>129</v>
      </c>
      <c r="AD175" s="74" t="s">
        <v>129</v>
      </c>
      <c r="AE175" s="74" t="s">
        <v>129</v>
      </c>
      <c r="AF175" s="74" t="s">
        <v>129</v>
      </c>
      <c r="AG175" s="74" t="s">
        <v>129</v>
      </c>
      <c r="AH175" s="74" t="s">
        <v>129</v>
      </c>
      <c r="AI175" s="74" t="s">
        <v>129</v>
      </c>
      <c r="AJ175" s="74" t="s">
        <v>129</v>
      </c>
      <c r="AK175" s="74" t="s">
        <v>129</v>
      </c>
      <c r="AL175" s="74" t="s">
        <v>129</v>
      </c>
      <c r="AM175" s="74" t="s">
        <v>129</v>
      </c>
      <c r="AN175" s="74" t="s">
        <v>129</v>
      </c>
      <c r="AO175" s="74" t="s">
        <v>129</v>
      </c>
      <c r="AP175" s="74" t="s">
        <v>129</v>
      </c>
      <c r="AQ175" s="74" t="s">
        <v>129</v>
      </c>
      <c r="AR175" s="74" t="s">
        <v>129</v>
      </c>
      <c r="AS175" s="74" t="s">
        <v>129</v>
      </c>
      <c r="AT175" s="74" t="s">
        <v>129</v>
      </c>
      <c r="AU175" s="74" t="s">
        <v>129</v>
      </c>
      <c r="AV175" s="74" t="s">
        <v>129</v>
      </c>
      <c r="AW175" s="74" t="s">
        <v>129</v>
      </c>
      <c r="AX175" s="74" t="s">
        <v>129</v>
      </c>
      <c r="AY175" s="74" t="s">
        <v>129</v>
      </c>
      <c r="AZ175" s="74" t="s">
        <v>129</v>
      </c>
      <c r="BA175" s="74" t="s">
        <v>129</v>
      </c>
      <c r="BB175" s="74" t="s">
        <v>129</v>
      </c>
      <c r="BC175" s="74" t="s">
        <v>129</v>
      </c>
      <c r="BD175" s="74" t="s">
        <v>129</v>
      </c>
      <c r="BE175" s="74" t="s">
        <v>129</v>
      </c>
      <c r="BF175" s="74" t="s">
        <v>129</v>
      </c>
      <c r="BG175" s="74" t="s">
        <v>129</v>
      </c>
      <c r="BH175" s="74" t="s">
        <v>129</v>
      </c>
      <c r="BI175" s="74" t="s">
        <v>129</v>
      </c>
      <c r="BJ175" s="74" t="s">
        <v>129</v>
      </c>
      <c r="BK175" s="74" t="s">
        <v>129</v>
      </c>
      <c r="BL175" s="74" t="s">
        <v>129</v>
      </c>
      <c r="BM175" s="74" t="s">
        <v>129</v>
      </c>
      <c r="BN175" s="74" t="s">
        <v>129</v>
      </c>
    </row>
    <row r="176" spans="1:66" x14ac:dyDescent="0.3">
      <c r="A176" s="72">
        <v>44265.980243055557</v>
      </c>
      <c r="B176" s="72">
        <v>44265.981747685182</v>
      </c>
      <c r="C176" s="73">
        <v>100</v>
      </c>
      <c r="D176" s="73">
        <v>130</v>
      </c>
      <c r="E176" s="74" t="s">
        <v>128</v>
      </c>
      <c r="F176" s="72">
        <v>44265.981759814815</v>
      </c>
      <c r="G176" s="74" t="s">
        <v>130</v>
      </c>
      <c r="H176" s="74" t="s">
        <v>131</v>
      </c>
      <c r="I176" s="74" t="s">
        <v>132</v>
      </c>
      <c r="J176" s="74" t="s">
        <v>129</v>
      </c>
      <c r="K176" s="74" t="s">
        <v>134</v>
      </c>
      <c r="L176" s="74" t="s">
        <v>129</v>
      </c>
      <c r="M176" s="74" t="s">
        <v>129</v>
      </c>
      <c r="N176" s="74" t="s">
        <v>129</v>
      </c>
      <c r="O176" s="74" t="s">
        <v>129</v>
      </c>
      <c r="P176" s="74" t="s">
        <v>129</v>
      </c>
      <c r="Q176" s="74" t="s">
        <v>129</v>
      </c>
      <c r="R176" s="74" t="s">
        <v>129</v>
      </c>
      <c r="S176" s="74" t="s">
        <v>129</v>
      </c>
      <c r="T176" s="74" t="s">
        <v>129</v>
      </c>
      <c r="U176" s="74" t="s">
        <v>129</v>
      </c>
      <c r="V176" s="74" t="s">
        <v>129</v>
      </c>
      <c r="W176" s="74" t="s">
        <v>129</v>
      </c>
      <c r="X176" s="74" t="s">
        <v>129</v>
      </c>
      <c r="Y176" s="74" t="s">
        <v>129</v>
      </c>
      <c r="Z176" s="74" t="s">
        <v>129</v>
      </c>
      <c r="AA176" s="74" t="s">
        <v>129</v>
      </c>
      <c r="AB176" s="74" t="s">
        <v>129</v>
      </c>
      <c r="AC176" s="74" t="s">
        <v>129</v>
      </c>
      <c r="AD176" s="74" t="s">
        <v>129</v>
      </c>
      <c r="AE176" s="74" t="s">
        <v>129</v>
      </c>
      <c r="AF176" s="74" t="s">
        <v>129</v>
      </c>
      <c r="AG176" s="74" t="s">
        <v>129</v>
      </c>
      <c r="AH176" s="74" t="s">
        <v>129</v>
      </c>
      <c r="AI176" s="74" t="s">
        <v>129</v>
      </c>
      <c r="AJ176" s="74" t="s">
        <v>129</v>
      </c>
      <c r="AK176" s="74" t="s">
        <v>129</v>
      </c>
      <c r="AL176" s="74" t="s">
        <v>129</v>
      </c>
      <c r="AM176" s="74" t="s">
        <v>129</v>
      </c>
      <c r="AN176" s="74" t="s">
        <v>129</v>
      </c>
      <c r="AO176" s="74" t="s">
        <v>129</v>
      </c>
      <c r="AP176" s="74" t="s">
        <v>129</v>
      </c>
      <c r="AQ176" s="74" t="s">
        <v>129</v>
      </c>
      <c r="AR176" s="74" t="s">
        <v>129</v>
      </c>
      <c r="AS176" s="74" t="s">
        <v>129</v>
      </c>
      <c r="AT176" s="74" t="s">
        <v>129</v>
      </c>
      <c r="AU176" s="74" t="s">
        <v>129</v>
      </c>
      <c r="AV176" s="74" t="s">
        <v>129</v>
      </c>
      <c r="AW176" s="74" t="s">
        <v>129</v>
      </c>
      <c r="AX176" s="74" t="s">
        <v>129</v>
      </c>
      <c r="AY176" s="74" t="s">
        <v>129</v>
      </c>
      <c r="AZ176" s="74" t="s">
        <v>129</v>
      </c>
      <c r="BA176" s="74" t="s">
        <v>129</v>
      </c>
      <c r="BB176" s="74" t="s">
        <v>129</v>
      </c>
      <c r="BC176" s="74" t="s">
        <v>129</v>
      </c>
      <c r="BD176" s="74" t="s">
        <v>129</v>
      </c>
      <c r="BE176" s="74" t="s">
        <v>129</v>
      </c>
      <c r="BF176" s="74" t="s">
        <v>129</v>
      </c>
      <c r="BG176" s="74" t="s">
        <v>129</v>
      </c>
      <c r="BH176" s="74" t="s">
        <v>129</v>
      </c>
      <c r="BI176" s="74" t="s">
        <v>129</v>
      </c>
      <c r="BJ176" s="74" t="s">
        <v>129</v>
      </c>
      <c r="BK176" s="74" t="s">
        <v>129</v>
      </c>
      <c r="BL176" s="74" t="s">
        <v>129</v>
      </c>
      <c r="BM176" s="74" t="s">
        <v>129</v>
      </c>
      <c r="BN176" s="74" t="s">
        <v>129</v>
      </c>
    </row>
    <row r="177" spans="1:66" x14ac:dyDescent="0.3">
      <c r="A177" s="72">
        <v>44265.979641203703</v>
      </c>
      <c r="B177" s="72">
        <v>44265.98201388889</v>
      </c>
      <c r="C177" s="73">
        <v>100</v>
      </c>
      <c r="D177" s="73">
        <v>205</v>
      </c>
      <c r="E177" s="74" t="s">
        <v>128</v>
      </c>
      <c r="F177" s="72">
        <v>44265.982026597223</v>
      </c>
      <c r="G177" s="74" t="s">
        <v>130</v>
      </c>
      <c r="H177" s="74" t="s">
        <v>131</v>
      </c>
      <c r="I177" s="74" t="s">
        <v>170</v>
      </c>
      <c r="J177" s="74" t="s">
        <v>129</v>
      </c>
      <c r="K177" s="74" t="s">
        <v>135</v>
      </c>
      <c r="L177" s="74" t="s">
        <v>283</v>
      </c>
      <c r="M177" s="74" t="s">
        <v>129</v>
      </c>
      <c r="N177" s="74" t="s">
        <v>129</v>
      </c>
      <c r="O177" s="74" t="s">
        <v>129</v>
      </c>
      <c r="P177" s="74" t="s">
        <v>129</v>
      </c>
      <c r="Q177" s="74" t="s">
        <v>129</v>
      </c>
      <c r="R177" s="74" t="s">
        <v>129</v>
      </c>
      <c r="S177" s="74" t="s">
        <v>129</v>
      </c>
      <c r="T177" s="74" t="s">
        <v>129</v>
      </c>
      <c r="U177" s="74" t="s">
        <v>129</v>
      </c>
      <c r="V177" s="74" t="s">
        <v>129</v>
      </c>
      <c r="W177" s="74" t="s">
        <v>129</v>
      </c>
      <c r="X177" s="74" t="s">
        <v>129</v>
      </c>
      <c r="Y177" s="74" t="s">
        <v>129</v>
      </c>
      <c r="Z177" s="74" t="s">
        <v>129</v>
      </c>
      <c r="AA177" s="74" t="s">
        <v>129</v>
      </c>
      <c r="AB177" s="74" t="s">
        <v>129</v>
      </c>
      <c r="AC177" s="74" t="s">
        <v>129</v>
      </c>
      <c r="AD177" s="74" t="s">
        <v>129</v>
      </c>
      <c r="AE177" s="74" t="s">
        <v>129</v>
      </c>
      <c r="AF177" s="74" t="s">
        <v>129</v>
      </c>
      <c r="AG177" s="74" t="s">
        <v>129</v>
      </c>
      <c r="AH177" s="74" t="s">
        <v>129</v>
      </c>
      <c r="AI177" s="74" t="s">
        <v>158</v>
      </c>
      <c r="AJ177" s="74" t="s">
        <v>129</v>
      </c>
      <c r="AK177" s="74" t="s">
        <v>129</v>
      </c>
      <c r="AL177" s="74" t="s">
        <v>129</v>
      </c>
      <c r="AM177" s="74" t="s">
        <v>129</v>
      </c>
      <c r="AN177" s="74" t="s">
        <v>129</v>
      </c>
      <c r="AO177" s="74" t="s">
        <v>129</v>
      </c>
      <c r="AP177" s="74" t="s">
        <v>129</v>
      </c>
      <c r="AQ177" s="74" t="s">
        <v>129</v>
      </c>
      <c r="AR177" s="74" t="s">
        <v>129</v>
      </c>
      <c r="AS177" s="74" t="s">
        <v>129</v>
      </c>
      <c r="AT177" s="74" t="s">
        <v>129</v>
      </c>
      <c r="AU177" s="74" t="s">
        <v>129</v>
      </c>
      <c r="AV177" s="74" t="s">
        <v>129</v>
      </c>
      <c r="AW177" s="74" t="s">
        <v>129</v>
      </c>
      <c r="AX177" s="74" t="s">
        <v>129</v>
      </c>
      <c r="AY177" s="74" t="s">
        <v>129</v>
      </c>
      <c r="AZ177" s="74" t="s">
        <v>129</v>
      </c>
      <c r="BA177" s="74" t="s">
        <v>129</v>
      </c>
      <c r="BB177" s="74" t="s">
        <v>129</v>
      </c>
      <c r="BC177" s="74" t="s">
        <v>129</v>
      </c>
      <c r="BD177" s="74" t="s">
        <v>138</v>
      </c>
      <c r="BE177" s="74" t="s">
        <v>129</v>
      </c>
      <c r="BF177" s="74" t="s">
        <v>129</v>
      </c>
      <c r="BG177" s="74" t="s">
        <v>699</v>
      </c>
      <c r="BH177" s="74" t="s">
        <v>129</v>
      </c>
      <c r="BI177" s="74" t="s">
        <v>134</v>
      </c>
      <c r="BJ177" s="74" t="s">
        <v>129</v>
      </c>
      <c r="BK177" s="74" t="s">
        <v>129</v>
      </c>
      <c r="BL177" s="74" t="s">
        <v>134</v>
      </c>
      <c r="BM177" s="74" t="s">
        <v>129</v>
      </c>
      <c r="BN177" s="74" t="s">
        <v>129</v>
      </c>
    </row>
    <row r="178" spans="1:66" x14ac:dyDescent="0.3">
      <c r="A178" s="72">
        <v>44265.992997685185</v>
      </c>
      <c r="B178" s="72">
        <v>44265.993206018517</v>
      </c>
      <c r="C178" s="73">
        <v>100</v>
      </c>
      <c r="D178" s="73">
        <v>17</v>
      </c>
      <c r="E178" s="74" t="s">
        <v>128</v>
      </c>
      <c r="F178" s="72">
        <v>44265.993215972223</v>
      </c>
      <c r="G178" s="74" t="s">
        <v>130</v>
      </c>
      <c r="H178" s="74" t="s">
        <v>131</v>
      </c>
      <c r="I178" s="74" t="s">
        <v>132</v>
      </c>
      <c r="J178" s="74" t="s">
        <v>129</v>
      </c>
      <c r="K178" s="74" t="s">
        <v>134</v>
      </c>
      <c r="L178" s="74" t="s">
        <v>129</v>
      </c>
      <c r="M178" s="74" t="s">
        <v>129</v>
      </c>
      <c r="N178" s="74" t="s">
        <v>129</v>
      </c>
      <c r="O178" s="74" t="s">
        <v>129</v>
      </c>
      <c r="P178" s="74" t="s">
        <v>129</v>
      </c>
      <c r="Q178" s="74" t="s">
        <v>129</v>
      </c>
      <c r="R178" s="74" t="s">
        <v>129</v>
      </c>
      <c r="S178" s="74" t="s">
        <v>129</v>
      </c>
      <c r="T178" s="74" t="s">
        <v>129</v>
      </c>
      <c r="U178" s="74" t="s">
        <v>129</v>
      </c>
      <c r="V178" s="74" t="s">
        <v>129</v>
      </c>
      <c r="W178" s="74" t="s">
        <v>129</v>
      </c>
      <c r="X178" s="74" t="s">
        <v>129</v>
      </c>
      <c r="Y178" s="74" t="s">
        <v>129</v>
      </c>
      <c r="Z178" s="74" t="s">
        <v>129</v>
      </c>
      <c r="AA178" s="74" t="s">
        <v>129</v>
      </c>
      <c r="AB178" s="74" t="s">
        <v>129</v>
      </c>
      <c r="AC178" s="74" t="s">
        <v>129</v>
      </c>
      <c r="AD178" s="74" t="s">
        <v>129</v>
      </c>
      <c r="AE178" s="74" t="s">
        <v>129</v>
      </c>
      <c r="AF178" s="74" t="s">
        <v>129</v>
      </c>
      <c r="AG178" s="74" t="s">
        <v>129</v>
      </c>
      <c r="AH178" s="74" t="s">
        <v>129</v>
      </c>
      <c r="AI178" s="74" t="s">
        <v>129</v>
      </c>
      <c r="AJ178" s="74" t="s">
        <v>129</v>
      </c>
      <c r="AK178" s="74" t="s">
        <v>129</v>
      </c>
      <c r="AL178" s="74" t="s">
        <v>129</v>
      </c>
      <c r="AM178" s="74" t="s">
        <v>129</v>
      </c>
      <c r="AN178" s="74" t="s">
        <v>129</v>
      </c>
      <c r="AO178" s="74" t="s">
        <v>129</v>
      </c>
      <c r="AP178" s="74" t="s">
        <v>129</v>
      </c>
      <c r="AQ178" s="74" t="s">
        <v>129</v>
      </c>
      <c r="AR178" s="74" t="s">
        <v>129</v>
      </c>
      <c r="AS178" s="74" t="s">
        <v>129</v>
      </c>
      <c r="AT178" s="74" t="s">
        <v>129</v>
      </c>
      <c r="AU178" s="74" t="s">
        <v>129</v>
      </c>
      <c r="AV178" s="74" t="s">
        <v>129</v>
      </c>
      <c r="AW178" s="74" t="s">
        <v>129</v>
      </c>
      <c r="AX178" s="74" t="s">
        <v>129</v>
      </c>
      <c r="AY178" s="74" t="s">
        <v>129</v>
      </c>
      <c r="AZ178" s="74" t="s">
        <v>129</v>
      </c>
      <c r="BA178" s="74" t="s">
        <v>129</v>
      </c>
      <c r="BB178" s="74" t="s">
        <v>129</v>
      </c>
      <c r="BC178" s="74" t="s">
        <v>129</v>
      </c>
      <c r="BD178" s="74" t="s">
        <v>129</v>
      </c>
      <c r="BE178" s="74" t="s">
        <v>129</v>
      </c>
      <c r="BF178" s="74" t="s">
        <v>129</v>
      </c>
      <c r="BG178" s="74" t="s">
        <v>129</v>
      </c>
      <c r="BH178" s="74" t="s">
        <v>129</v>
      </c>
      <c r="BI178" s="74" t="s">
        <v>129</v>
      </c>
      <c r="BJ178" s="74" t="s">
        <v>129</v>
      </c>
      <c r="BK178" s="74" t="s">
        <v>129</v>
      </c>
      <c r="BL178" s="74" t="s">
        <v>129</v>
      </c>
      <c r="BM178" s="74" t="s">
        <v>129</v>
      </c>
      <c r="BN178" s="74" t="s">
        <v>129</v>
      </c>
    </row>
    <row r="179" spans="1:66" x14ac:dyDescent="0.3">
      <c r="A179" s="72">
        <v>44265.988194444442</v>
      </c>
      <c r="B179" s="72">
        <v>44266.001956018517</v>
      </c>
      <c r="C179" s="73">
        <v>100</v>
      </c>
      <c r="D179" s="73">
        <v>1189</v>
      </c>
      <c r="E179" s="74" t="s">
        <v>128</v>
      </c>
      <c r="F179" s="72">
        <v>44266.001983576389</v>
      </c>
      <c r="G179" s="74" t="s">
        <v>130</v>
      </c>
      <c r="H179" s="74" t="s">
        <v>131</v>
      </c>
      <c r="I179" s="74" t="s">
        <v>132</v>
      </c>
      <c r="J179" s="74" t="s">
        <v>129</v>
      </c>
      <c r="K179" s="74" t="s">
        <v>135</v>
      </c>
      <c r="L179" s="74" t="s">
        <v>136</v>
      </c>
      <c r="M179" s="74" t="s">
        <v>475</v>
      </c>
      <c r="N179" s="74" t="s">
        <v>129</v>
      </c>
      <c r="O179" s="74" t="s">
        <v>129</v>
      </c>
      <c r="P179" s="74" t="s">
        <v>129</v>
      </c>
      <c r="Q179" s="74" t="s">
        <v>129</v>
      </c>
      <c r="R179" s="74" t="s">
        <v>129</v>
      </c>
      <c r="S179" s="74" t="s">
        <v>129</v>
      </c>
      <c r="T179" s="74" t="s">
        <v>129</v>
      </c>
      <c r="U179" s="74" t="s">
        <v>129</v>
      </c>
      <c r="V179" s="74" t="s">
        <v>129</v>
      </c>
      <c r="W179" s="74" t="s">
        <v>129</v>
      </c>
      <c r="X179" s="74" t="s">
        <v>129</v>
      </c>
      <c r="Y179" s="74" t="s">
        <v>129</v>
      </c>
      <c r="Z179" s="74" t="s">
        <v>129</v>
      </c>
      <c r="AA179" s="74" t="s">
        <v>129</v>
      </c>
      <c r="AB179" s="74" t="s">
        <v>129</v>
      </c>
      <c r="AC179" s="74" t="s">
        <v>129</v>
      </c>
      <c r="AD179" s="74" t="s">
        <v>129</v>
      </c>
      <c r="AE179" s="74" t="s">
        <v>129</v>
      </c>
      <c r="AF179" s="74" t="s">
        <v>129</v>
      </c>
      <c r="AG179" s="74" t="s">
        <v>129</v>
      </c>
      <c r="AH179" s="74" t="s">
        <v>129</v>
      </c>
      <c r="AI179" s="74" t="s">
        <v>129</v>
      </c>
      <c r="AJ179" s="74" t="s">
        <v>129</v>
      </c>
      <c r="AK179" s="74" t="s">
        <v>129</v>
      </c>
      <c r="AL179" s="74" t="s">
        <v>129</v>
      </c>
      <c r="AM179" s="74" t="s">
        <v>129</v>
      </c>
      <c r="AN179" s="74" t="s">
        <v>129</v>
      </c>
      <c r="AO179" s="74" t="s">
        <v>129</v>
      </c>
      <c r="AP179" s="74" t="s">
        <v>129</v>
      </c>
      <c r="AQ179" s="74" t="s">
        <v>129</v>
      </c>
      <c r="AR179" s="74" t="s">
        <v>129</v>
      </c>
      <c r="AS179" s="74" t="s">
        <v>129</v>
      </c>
      <c r="AT179" s="74" t="s">
        <v>129</v>
      </c>
      <c r="AU179" s="74" t="s">
        <v>129</v>
      </c>
      <c r="AV179" s="74" t="s">
        <v>129</v>
      </c>
      <c r="AW179" s="74" t="s">
        <v>129</v>
      </c>
      <c r="AX179" s="74" t="s">
        <v>129</v>
      </c>
      <c r="AY179" s="74" t="s">
        <v>129</v>
      </c>
      <c r="AZ179" s="74" t="s">
        <v>129</v>
      </c>
      <c r="BA179" s="74" t="s">
        <v>129</v>
      </c>
      <c r="BB179" s="74" t="s">
        <v>129</v>
      </c>
      <c r="BC179" s="74" t="s">
        <v>129</v>
      </c>
      <c r="BD179" s="74" t="s">
        <v>150</v>
      </c>
      <c r="BE179" s="74" t="s">
        <v>129</v>
      </c>
      <c r="BF179" s="74" t="s">
        <v>129</v>
      </c>
      <c r="BG179" s="74" t="s">
        <v>699</v>
      </c>
      <c r="BH179" s="74" t="s">
        <v>129</v>
      </c>
      <c r="BI179" s="74" t="s">
        <v>152</v>
      </c>
      <c r="BJ179" s="74" t="s">
        <v>129</v>
      </c>
      <c r="BK179" s="74" t="s">
        <v>129</v>
      </c>
      <c r="BL179" s="74" t="s">
        <v>129</v>
      </c>
      <c r="BM179" s="74" t="s">
        <v>129</v>
      </c>
      <c r="BN179" s="74" t="s">
        <v>129</v>
      </c>
    </row>
    <row r="180" spans="1:66" x14ac:dyDescent="0.3">
      <c r="A180" s="72">
        <v>44266.01085648148</v>
      </c>
      <c r="B180" s="72">
        <v>44266.01153935185</v>
      </c>
      <c r="C180" s="73">
        <v>100</v>
      </c>
      <c r="D180" s="73">
        <v>58</v>
      </c>
      <c r="E180" s="74" t="s">
        <v>128</v>
      </c>
      <c r="F180" s="72">
        <v>44266.011546481481</v>
      </c>
      <c r="G180" s="74" t="s">
        <v>130</v>
      </c>
      <c r="H180" s="74" t="s">
        <v>131</v>
      </c>
      <c r="I180" s="74" t="s">
        <v>132</v>
      </c>
      <c r="J180" s="74" t="s">
        <v>129</v>
      </c>
      <c r="K180" s="74" t="s">
        <v>133</v>
      </c>
      <c r="L180" s="74" t="s">
        <v>129</v>
      </c>
      <c r="M180" s="74" t="s">
        <v>129</v>
      </c>
      <c r="N180" s="74" t="s">
        <v>129</v>
      </c>
      <c r="O180" s="74" t="s">
        <v>129</v>
      </c>
      <c r="P180" s="74" t="s">
        <v>129</v>
      </c>
      <c r="Q180" s="74" t="s">
        <v>129</v>
      </c>
      <c r="R180" s="74" t="s">
        <v>129</v>
      </c>
      <c r="S180" s="74" t="s">
        <v>129</v>
      </c>
      <c r="T180" s="74" t="s">
        <v>129</v>
      </c>
      <c r="U180" s="74" t="s">
        <v>129</v>
      </c>
      <c r="V180" s="74" t="s">
        <v>129</v>
      </c>
      <c r="W180" s="74" t="s">
        <v>129</v>
      </c>
      <c r="X180" s="74" t="s">
        <v>129</v>
      </c>
      <c r="Y180" s="74" t="s">
        <v>129</v>
      </c>
      <c r="Z180" s="74" t="s">
        <v>129</v>
      </c>
      <c r="AA180" s="74" t="s">
        <v>129</v>
      </c>
      <c r="AB180" s="74" t="s">
        <v>129</v>
      </c>
      <c r="AC180" s="74" t="s">
        <v>129</v>
      </c>
      <c r="AD180" s="74" t="s">
        <v>129</v>
      </c>
      <c r="AE180" s="74" t="s">
        <v>129</v>
      </c>
      <c r="AF180" s="74" t="s">
        <v>129</v>
      </c>
      <c r="AG180" s="74" t="s">
        <v>129</v>
      </c>
      <c r="AH180" s="74" t="s">
        <v>129</v>
      </c>
      <c r="AI180" s="74" t="s">
        <v>129</v>
      </c>
      <c r="AJ180" s="74" t="s">
        <v>129</v>
      </c>
      <c r="AK180" s="74" t="s">
        <v>129</v>
      </c>
      <c r="AL180" s="74" t="s">
        <v>129</v>
      </c>
      <c r="AM180" s="74" t="s">
        <v>129</v>
      </c>
      <c r="AN180" s="74" t="s">
        <v>129</v>
      </c>
      <c r="AO180" s="74" t="s">
        <v>129</v>
      </c>
      <c r="AP180" s="74" t="s">
        <v>129</v>
      </c>
      <c r="AQ180" s="74" t="s">
        <v>129</v>
      </c>
      <c r="AR180" s="74" t="s">
        <v>129</v>
      </c>
      <c r="AS180" s="74" t="s">
        <v>129</v>
      </c>
      <c r="AT180" s="74" t="s">
        <v>129</v>
      </c>
      <c r="AU180" s="74" t="s">
        <v>129</v>
      </c>
      <c r="AV180" s="74" t="s">
        <v>129</v>
      </c>
      <c r="AW180" s="74" t="s">
        <v>129</v>
      </c>
      <c r="AX180" s="74" t="s">
        <v>129</v>
      </c>
      <c r="AY180" s="74" t="s">
        <v>129</v>
      </c>
      <c r="AZ180" s="74" t="s">
        <v>129</v>
      </c>
      <c r="BA180" s="74" t="s">
        <v>129</v>
      </c>
      <c r="BB180" s="74" t="s">
        <v>129</v>
      </c>
      <c r="BC180" s="74" t="s">
        <v>129</v>
      </c>
      <c r="BD180" s="74" t="s">
        <v>129</v>
      </c>
      <c r="BE180" s="74" t="s">
        <v>129</v>
      </c>
      <c r="BF180" s="74" t="s">
        <v>129</v>
      </c>
      <c r="BG180" s="74" t="s">
        <v>129</v>
      </c>
      <c r="BH180" s="74" t="s">
        <v>129</v>
      </c>
      <c r="BI180" s="74" t="s">
        <v>129</v>
      </c>
      <c r="BJ180" s="74" t="s">
        <v>129</v>
      </c>
      <c r="BK180" s="74" t="s">
        <v>129</v>
      </c>
      <c r="BL180" s="74" t="s">
        <v>129</v>
      </c>
      <c r="BM180" s="74" t="s">
        <v>129</v>
      </c>
      <c r="BN180" s="74" t="s">
        <v>129</v>
      </c>
    </row>
    <row r="181" spans="1:66" x14ac:dyDescent="0.3">
      <c r="A181" s="72">
        <v>44266.012511574074</v>
      </c>
      <c r="B181" s="72">
        <v>44266.021238425928</v>
      </c>
      <c r="C181" s="73">
        <v>100</v>
      </c>
      <c r="D181" s="73">
        <v>753</v>
      </c>
      <c r="E181" s="74" t="s">
        <v>128</v>
      </c>
      <c r="F181" s="72">
        <v>44266.021262754628</v>
      </c>
      <c r="G181" s="74" t="s">
        <v>130</v>
      </c>
      <c r="H181" s="74" t="s">
        <v>131</v>
      </c>
      <c r="I181" s="74" t="s">
        <v>132</v>
      </c>
      <c r="J181" s="74" t="s">
        <v>129</v>
      </c>
      <c r="K181" s="74" t="s">
        <v>135</v>
      </c>
      <c r="L181" s="74" t="s">
        <v>283</v>
      </c>
      <c r="M181" s="74" t="s">
        <v>129</v>
      </c>
      <c r="N181" s="74" t="s">
        <v>129</v>
      </c>
      <c r="O181" s="74" t="s">
        <v>129</v>
      </c>
      <c r="P181" s="74" t="s">
        <v>129</v>
      </c>
      <c r="Q181" s="74" t="s">
        <v>129</v>
      </c>
      <c r="R181" s="74" t="s">
        <v>129</v>
      </c>
      <c r="S181" s="74" t="s">
        <v>129</v>
      </c>
      <c r="T181" s="74" t="s">
        <v>129</v>
      </c>
      <c r="U181" s="74" t="s">
        <v>129</v>
      </c>
      <c r="V181" s="74" t="s">
        <v>129</v>
      </c>
      <c r="W181" s="74" t="s">
        <v>129</v>
      </c>
      <c r="X181" s="74" t="s">
        <v>129</v>
      </c>
      <c r="Y181" s="74" t="s">
        <v>129</v>
      </c>
      <c r="Z181" s="74" t="s">
        <v>129</v>
      </c>
      <c r="AA181" s="74" t="s">
        <v>129</v>
      </c>
      <c r="AB181" s="74" t="s">
        <v>129</v>
      </c>
      <c r="AC181" s="74" t="s">
        <v>129</v>
      </c>
      <c r="AD181" s="74" t="s">
        <v>129</v>
      </c>
      <c r="AE181" s="74" t="s">
        <v>129</v>
      </c>
      <c r="AF181" s="74" t="s">
        <v>129</v>
      </c>
      <c r="AG181" s="74" t="s">
        <v>129</v>
      </c>
      <c r="AH181" s="74" t="s">
        <v>129</v>
      </c>
      <c r="AI181" s="74" t="s">
        <v>172</v>
      </c>
      <c r="AJ181" s="74" t="s">
        <v>129</v>
      </c>
      <c r="AK181" s="74" t="s">
        <v>139</v>
      </c>
      <c r="AL181" s="74" t="s">
        <v>129</v>
      </c>
      <c r="AM181" s="74" t="s">
        <v>139</v>
      </c>
      <c r="AN181" s="74" t="s">
        <v>129</v>
      </c>
      <c r="AO181" s="74" t="s">
        <v>129</v>
      </c>
      <c r="AP181" s="74" t="s">
        <v>129</v>
      </c>
      <c r="AQ181" s="74" t="s">
        <v>129</v>
      </c>
      <c r="AR181" s="74" t="s">
        <v>129</v>
      </c>
      <c r="AS181" s="74" t="s">
        <v>129</v>
      </c>
      <c r="AT181" s="74" t="s">
        <v>129</v>
      </c>
      <c r="AU181" s="74" t="s">
        <v>129</v>
      </c>
      <c r="AV181" s="74" t="s">
        <v>129</v>
      </c>
      <c r="AW181" s="74" t="s">
        <v>129</v>
      </c>
      <c r="AX181" s="74" t="s">
        <v>129</v>
      </c>
      <c r="AY181" s="74" t="s">
        <v>129</v>
      </c>
      <c r="AZ181" s="74" t="s">
        <v>129</v>
      </c>
      <c r="BA181" s="74" t="s">
        <v>129</v>
      </c>
      <c r="BB181" s="74" t="s">
        <v>129</v>
      </c>
      <c r="BC181" s="74" t="s">
        <v>129</v>
      </c>
      <c r="BD181" s="74" t="s">
        <v>138</v>
      </c>
      <c r="BE181" s="74" t="s">
        <v>129</v>
      </c>
      <c r="BF181" s="74" t="s">
        <v>129</v>
      </c>
      <c r="BG181" s="74" t="s">
        <v>701</v>
      </c>
      <c r="BH181" s="74" t="s">
        <v>129</v>
      </c>
      <c r="BI181" s="74" t="s">
        <v>134</v>
      </c>
      <c r="BJ181" s="74" t="s">
        <v>129</v>
      </c>
      <c r="BK181" s="74" t="s">
        <v>129</v>
      </c>
      <c r="BL181" s="74" t="s">
        <v>134</v>
      </c>
      <c r="BM181" s="74" t="s">
        <v>129</v>
      </c>
      <c r="BN181" s="74" t="s">
        <v>129</v>
      </c>
    </row>
    <row r="182" spans="1:66" x14ac:dyDescent="0.3">
      <c r="A182" s="72">
        <v>44266.025347222225</v>
      </c>
      <c r="B182" s="72">
        <v>44266.027731481481</v>
      </c>
      <c r="C182" s="73">
        <v>100</v>
      </c>
      <c r="D182" s="73">
        <v>206</v>
      </c>
      <c r="E182" s="74" t="s">
        <v>128</v>
      </c>
      <c r="F182" s="72">
        <v>44266.027743437502</v>
      </c>
      <c r="G182" s="74" t="s">
        <v>130</v>
      </c>
      <c r="H182" s="74" t="s">
        <v>131</v>
      </c>
      <c r="I182" s="74" t="s">
        <v>132</v>
      </c>
      <c r="J182" s="74" t="s">
        <v>129</v>
      </c>
      <c r="K182" s="74" t="s">
        <v>135</v>
      </c>
      <c r="L182" s="74" t="s">
        <v>136</v>
      </c>
      <c r="M182" s="74" t="s">
        <v>480</v>
      </c>
      <c r="N182" s="74" t="s">
        <v>129</v>
      </c>
      <c r="O182" s="74" t="s">
        <v>129</v>
      </c>
      <c r="P182" s="74" t="s">
        <v>129</v>
      </c>
      <c r="Q182" s="74" t="s">
        <v>129</v>
      </c>
      <c r="R182" s="74" t="s">
        <v>129</v>
      </c>
      <c r="S182" s="74" t="s">
        <v>129</v>
      </c>
      <c r="T182" s="74" t="s">
        <v>129</v>
      </c>
      <c r="U182" s="74" t="s">
        <v>129</v>
      </c>
      <c r="V182" s="74" t="s">
        <v>129</v>
      </c>
      <c r="W182" s="74" t="s">
        <v>129</v>
      </c>
      <c r="X182" s="74" t="s">
        <v>129</v>
      </c>
      <c r="Y182" s="74" t="s">
        <v>129</v>
      </c>
      <c r="Z182" s="74" t="s">
        <v>129</v>
      </c>
      <c r="AA182" s="74" t="s">
        <v>129</v>
      </c>
      <c r="AB182" s="74" t="s">
        <v>129</v>
      </c>
      <c r="AC182" s="74" t="s">
        <v>129</v>
      </c>
      <c r="AD182" s="74" t="s">
        <v>129</v>
      </c>
      <c r="AE182" s="74" t="s">
        <v>129</v>
      </c>
      <c r="AF182" s="74" t="s">
        <v>129</v>
      </c>
      <c r="AG182" s="74" t="s">
        <v>129</v>
      </c>
      <c r="AH182" s="74" t="s">
        <v>129</v>
      </c>
      <c r="AI182" s="74" t="s">
        <v>129</v>
      </c>
      <c r="AJ182" s="74" t="s">
        <v>129</v>
      </c>
      <c r="AK182" s="74" t="s">
        <v>129</v>
      </c>
      <c r="AL182" s="74" t="s">
        <v>129</v>
      </c>
      <c r="AM182" s="74" t="s">
        <v>129</v>
      </c>
      <c r="AN182" s="74" t="s">
        <v>129</v>
      </c>
      <c r="AO182" s="74" t="s">
        <v>129</v>
      </c>
      <c r="AP182" s="74" t="s">
        <v>129</v>
      </c>
      <c r="AQ182" s="74" t="s">
        <v>129</v>
      </c>
      <c r="AR182" s="74" t="s">
        <v>129</v>
      </c>
      <c r="AS182" s="74" t="s">
        <v>129</v>
      </c>
      <c r="AT182" s="74" t="s">
        <v>129</v>
      </c>
      <c r="AU182" s="74" t="s">
        <v>129</v>
      </c>
      <c r="AV182" s="74" t="s">
        <v>129</v>
      </c>
      <c r="AW182" s="74" t="s">
        <v>129</v>
      </c>
      <c r="AX182" s="74" t="s">
        <v>129</v>
      </c>
      <c r="AY182" s="74" t="s">
        <v>129</v>
      </c>
      <c r="AZ182" s="74" t="s">
        <v>129</v>
      </c>
      <c r="BA182" s="74" t="s">
        <v>129</v>
      </c>
      <c r="BB182" s="74" t="s">
        <v>129</v>
      </c>
      <c r="BC182" s="74" t="s">
        <v>129</v>
      </c>
      <c r="BD182" s="74" t="s">
        <v>138</v>
      </c>
      <c r="BE182" s="74" t="s">
        <v>129</v>
      </c>
      <c r="BF182" s="74" t="s">
        <v>129</v>
      </c>
      <c r="BG182" s="74" t="s">
        <v>699</v>
      </c>
      <c r="BH182" s="74" t="s">
        <v>129</v>
      </c>
      <c r="BI182" s="74" t="s">
        <v>134</v>
      </c>
      <c r="BJ182" s="74" t="s">
        <v>129</v>
      </c>
      <c r="BK182" s="74" t="s">
        <v>129</v>
      </c>
      <c r="BL182" s="74" t="s">
        <v>134</v>
      </c>
      <c r="BM182" s="74" t="s">
        <v>129</v>
      </c>
      <c r="BN182" s="74" t="s">
        <v>129</v>
      </c>
    </row>
    <row r="183" spans="1:66" x14ac:dyDescent="0.3">
      <c r="A183" s="72">
        <v>44266.058356481481</v>
      </c>
      <c r="B183" s="72">
        <v>44266.058657407404</v>
      </c>
      <c r="C183" s="73">
        <v>100</v>
      </c>
      <c r="D183" s="73">
        <v>25</v>
      </c>
      <c r="E183" s="74" t="s">
        <v>128</v>
      </c>
      <c r="F183" s="72">
        <v>44266.058671840277</v>
      </c>
      <c r="G183" s="74" t="s">
        <v>130</v>
      </c>
      <c r="H183" s="74" t="s">
        <v>131</v>
      </c>
      <c r="I183" s="74" t="s">
        <v>132</v>
      </c>
      <c r="J183" s="74" t="s">
        <v>129</v>
      </c>
      <c r="K183" s="74" t="s">
        <v>133</v>
      </c>
      <c r="L183" s="74" t="s">
        <v>129</v>
      </c>
      <c r="M183" s="74" t="s">
        <v>129</v>
      </c>
      <c r="N183" s="74" t="s">
        <v>129</v>
      </c>
      <c r="O183" s="74" t="s">
        <v>129</v>
      </c>
      <c r="P183" s="74" t="s">
        <v>129</v>
      </c>
      <c r="Q183" s="74" t="s">
        <v>129</v>
      </c>
      <c r="R183" s="74" t="s">
        <v>129</v>
      </c>
      <c r="S183" s="74" t="s">
        <v>129</v>
      </c>
      <c r="T183" s="74" t="s">
        <v>129</v>
      </c>
      <c r="U183" s="74" t="s">
        <v>129</v>
      </c>
      <c r="V183" s="74" t="s">
        <v>129</v>
      </c>
      <c r="W183" s="74" t="s">
        <v>129</v>
      </c>
      <c r="X183" s="74" t="s">
        <v>129</v>
      </c>
      <c r="Y183" s="74" t="s">
        <v>129</v>
      </c>
      <c r="Z183" s="74" t="s">
        <v>129</v>
      </c>
      <c r="AA183" s="74" t="s">
        <v>129</v>
      </c>
      <c r="AB183" s="74" t="s">
        <v>129</v>
      </c>
      <c r="AC183" s="74" t="s">
        <v>129</v>
      </c>
      <c r="AD183" s="74" t="s">
        <v>129</v>
      </c>
      <c r="AE183" s="74" t="s">
        <v>129</v>
      </c>
      <c r="AF183" s="74" t="s">
        <v>129</v>
      </c>
      <c r="AG183" s="74" t="s">
        <v>129</v>
      </c>
      <c r="AH183" s="74" t="s">
        <v>129</v>
      </c>
      <c r="AI183" s="74" t="s">
        <v>129</v>
      </c>
      <c r="AJ183" s="74" t="s">
        <v>129</v>
      </c>
      <c r="AK183" s="74" t="s">
        <v>129</v>
      </c>
      <c r="AL183" s="74" t="s">
        <v>129</v>
      </c>
      <c r="AM183" s="74" t="s">
        <v>129</v>
      </c>
      <c r="AN183" s="74" t="s">
        <v>129</v>
      </c>
      <c r="AO183" s="74" t="s">
        <v>129</v>
      </c>
      <c r="AP183" s="74" t="s">
        <v>129</v>
      </c>
      <c r="AQ183" s="74" t="s">
        <v>129</v>
      </c>
      <c r="AR183" s="74" t="s">
        <v>129</v>
      </c>
      <c r="AS183" s="74" t="s">
        <v>129</v>
      </c>
      <c r="AT183" s="74" t="s">
        <v>129</v>
      </c>
      <c r="AU183" s="74" t="s">
        <v>129</v>
      </c>
      <c r="AV183" s="74" t="s">
        <v>129</v>
      </c>
      <c r="AW183" s="74" t="s">
        <v>129</v>
      </c>
      <c r="AX183" s="74" t="s">
        <v>129</v>
      </c>
      <c r="AY183" s="74" t="s">
        <v>129</v>
      </c>
      <c r="AZ183" s="74" t="s">
        <v>129</v>
      </c>
      <c r="BA183" s="74" t="s">
        <v>129</v>
      </c>
      <c r="BB183" s="74" t="s">
        <v>129</v>
      </c>
      <c r="BC183" s="74" t="s">
        <v>129</v>
      </c>
      <c r="BD183" s="74" t="s">
        <v>129</v>
      </c>
      <c r="BE183" s="74" t="s">
        <v>129</v>
      </c>
      <c r="BF183" s="74" t="s">
        <v>129</v>
      </c>
      <c r="BG183" s="74" t="s">
        <v>129</v>
      </c>
      <c r="BH183" s="74" t="s">
        <v>129</v>
      </c>
      <c r="BI183" s="74" t="s">
        <v>129</v>
      </c>
      <c r="BJ183" s="74" t="s">
        <v>129</v>
      </c>
      <c r="BK183" s="74" t="s">
        <v>129</v>
      </c>
      <c r="BL183" s="74" t="s">
        <v>129</v>
      </c>
      <c r="BM183" s="74" t="s">
        <v>129</v>
      </c>
      <c r="BN183" s="74" t="s">
        <v>129</v>
      </c>
    </row>
    <row r="184" spans="1:66" x14ac:dyDescent="0.3">
      <c r="A184" s="72">
        <v>44266.083356481482</v>
      </c>
      <c r="B184" s="72">
        <v>44266.084432870368</v>
      </c>
      <c r="C184" s="73">
        <v>100</v>
      </c>
      <c r="D184" s="73">
        <v>92</v>
      </c>
      <c r="E184" s="74" t="s">
        <v>128</v>
      </c>
      <c r="F184" s="72">
        <v>44266.084443009262</v>
      </c>
      <c r="G184" s="74" t="s">
        <v>130</v>
      </c>
      <c r="H184" s="74" t="s">
        <v>131</v>
      </c>
      <c r="I184" s="74" t="s">
        <v>132</v>
      </c>
      <c r="J184" s="74" t="s">
        <v>129</v>
      </c>
      <c r="K184" s="74" t="s">
        <v>135</v>
      </c>
      <c r="L184" s="74" t="s">
        <v>212</v>
      </c>
      <c r="M184" s="74" t="s">
        <v>129</v>
      </c>
      <c r="N184" s="74" t="s">
        <v>129</v>
      </c>
      <c r="O184" s="74" t="s">
        <v>129</v>
      </c>
      <c r="P184" s="74" t="s">
        <v>129</v>
      </c>
      <c r="Q184" s="74" t="s">
        <v>129</v>
      </c>
      <c r="R184" s="74" t="s">
        <v>129</v>
      </c>
      <c r="S184" s="74" t="s">
        <v>129</v>
      </c>
      <c r="T184" s="74" t="s">
        <v>129</v>
      </c>
      <c r="U184" s="74" t="s">
        <v>129</v>
      </c>
      <c r="V184" s="74" t="s">
        <v>129</v>
      </c>
      <c r="W184" s="74" t="s">
        <v>129</v>
      </c>
      <c r="X184" s="74" t="s">
        <v>129</v>
      </c>
      <c r="Y184" s="74" t="s">
        <v>129</v>
      </c>
      <c r="Z184" s="74" t="s">
        <v>158</v>
      </c>
      <c r="AA184" s="74" t="s">
        <v>129</v>
      </c>
      <c r="AB184" s="74" t="s">
        <v>129</v>
      </c>
      <c r="AC184" s="74" t="s">
        <v>129</v>
      </c>
      <c r="AD184" s="74" t="s">
        <v>129</v>
      </c>
      <c r="AE184" s="74" t="s">
        <v>158</v>
      </c>
      <c r="AF184" s="74" t="s">
        <v>129</v>
      </c>
      <c r="AG184" s="74" t="s">
        <v>129</v>
      </c>
      <c r="AH184" s="74" t="s">
        <v>129</v>
      </c>
      <c r="AI184" s="74" t="s">
        <v>129</v>
      </c>
      <c r="AJ184" s="74" t="s">
        <v>129</v>
      </c>
      <c r="AK184" s="74" t="s">
        <v>129</v>
      </c>
      <c r="AL184" s="74" t="s">
        <v>129</v>
      </c>
      <c r="AM184" s="74" t="s">
        <v>129</v>
      </c>
      <c r="AN184" s="74" t="s">
        <v>129</v>
      </c>
      <c r="AO184" s="74" t="s">
        <v>129</v>
      </c>
      <c r="AP184" s="74" t="s">
        <v>129</v>
      </c>
      <c r="AQ184" s="74" t="s">
        <v>129</v>
      </c>
      <c r="AR184" s="74" t="s">
        <v>129</v>
      </c>
      <c r="AS184" s="74" t="s">
        <v>129</v>
      </c>
      <c r="AT184" s="74" t="s">
        <v>129</v>
      </c>
      <c r="AU184" s="74" t="s">
        <v>129</v>
      </c>
      <c r="AV184" s="74" t="s">
        <v>129</v>
      </c>
      <c r="AW184" s="74" t="s">
        <v>129</v>
      </c>
      <c r="AX184" s="74" t="s">
        <v>129</v>
      </c>
      <c r="AY184" s="74" t="s">
        <v>129</v>
      </c>
      <c r="AZ184" s="74" t="s">
        <v>129</v>
      </c>
      <c r="BA184" s="74" t="s">
        <v>129</v>
      </c>
      <c r="BB184" s="74" t="s">
        <v>129</v>
      </c>
      <c r="BC184" s="74" t="s">
        <v>129</v>
      </c>
      <c r="BD184" s="74" t="s">
        <v>138</v>
      </c>
      <c r="BE184" s="74" t="s">
        <v>129</v>
      </c>
      <c r="BF184" s="74" t="s">
        <v>129</v>
      </c>
      <c r="BG184" s="74" t="s">
        <v>701</v>
      </c>
      <c r="BH184" s="74" t="s">
        <v>129</v>
      </c>
      <c r="BI184" s="74" t="s">
        <v>134</v>
      </c>
      <c r="BJ184" s="74" t="s">
        <v>129</v>
      </c>
      <c r="BK184" s="74" t="s">
        <v>129</v>
      </c>
      <c r="BL184" s="74" t="s">
        <v>134</v>
      </c>
      <c r="BM184" s="74" t="s">
        <v>129</v>
      </c>
      <c r="BN184" s="74" t="s">
        <v>129</v>
      </c>
    </row>
    <row r="185" spans="1:66" x14ac:dyDescent="0.3">
      <c r="A185" s="72">
        <v>44266.085023148145</v>
      </c>
      <c r="B185" s="72">
        <v>44266.087002314816</v>
      </c>
      <c r="C185" s="73">
        <v>100</v>
      </c>
      <c r="D185" s="73">
        <v>170</v>
      </c>
      <c r="E185" s="74" t="s">
        <v>128</v>
      </c>
      <c r="F185" s="72">
        <v>44266.087010439813</v>
      </c>
      <c r="G185" s="74" t="s">
        <v>130</v>
      </c>
      <c r="H185" s="74" t="s">
        <v>131</v>
      </c>
      <c r="I185" s="74" t="s">
        <v>132</v>
      </c>
      <c r="J185" s="74" t="s">
        <v>129</v>
      </c>
      <c r="K185" s="74" t="s">
        <v>135</v>
      </c>
      <c r="L185" s="74" t="s">
        <v>136</v>
      </c>
      <c r="M185" s="74" t="s">
        <v>137</v>
      </c>
      <c r="N185" s="74" t="s">
        <v>129</v>
      </c>
      <c r="O185" s="74" t="s">
        <v>129</v>
      </c>
      <c r="P185" s="74" t="s">
        <v>129</v>
      </c>
      <c r="Q185" s="74" t="s">
        <v>129</v>
      </c>
      <c r="R185" s="74" t="s">
        <v>129</v>
      </c>
      <c r="S185" s="74" t="s">
        <v>129</v>
      </c>
      <c r="T185" s="74" t="s">
        <v>129</v>
      </c>
      <c r="U185" s="74" t="s">
        <v>129</v>
      </c>
      <c r="V185" s="74" t="s">
        <v>129</v>
      </c>
      <c r="W185" s="74" t="s">
        <v>129</v>
      </c>
      <c r="X185" s="74" t="s">
        <v>129</v>
      </c>
      <c r="Y185" s="74" t="s">
        <v>129</v>
      </c>
      <c r="Z185" s="74" t="s">
        <v>129</v>
      </c>
      <c r="AA185" s="74" t="s">
        <v>129</v>
      </c>
      <c r="AB185" s="74" t="s">
        <v>129</v>
      </c>
      <c r="AC185" s="74" t="s">
        <v>129</v>
      </c>
      <c r="AD185" s="74" t="s">
        <v>129</v>
      </c>
      <c r="AE185" s="74" t="s">
        <v>129</v>
      </c>
      <c r="AF185" s="74" t="s">
        <v>129</v>
      </c>
      <c r="AG185" s="74" t="s">
        <v>129</v>
      </c>
      <c r="AH185" s="74" t="s">
        <v>129</v>
      </c>
      <c r="AI185" s="74" t="s">
        <v>129</v>
      </c>
      <c r="AJ185" s="74" t="s">
        <v>129</v>
      </c>
      <c r="AK185" s="74" t="s">
        <v>129</v>
      </c>
      <c r="AL185" s="74" t="s">
        <v>129</v>
      </c>
      <c r="AM185" s="74" t="s">
        <v>129</v>
      </c>
      <c r="AN185" s="74" t="s">
        <v>129</v>
      </c>
      <c r="AO185" s="74" t="s">
        <v>129</v>
      </c>
      <c r="AP185" s="74" t="s">
        <v>129</v>
      </c>
      <c r="AQ185" s="74" t="s">
        <v>129</v>
      </c>
      <c r="AR185" s="74" t="s">
        <v>129</v>
      </c>
      <c r="AS185" s="74" t="s">
        <v>129</v>
      </c>
      <c r="AT185" s="74" t="s">
        <v>129</v>
      </c>
      <c r="AU185" s="74" t="s">
        <v>129</v>
      </c>
      <c r="AV185" s="74" t="s">
        <v>129</v>
      </c>
      <c r="AW185" s="74" t="s">
        <v>129</v>
      </c>
      <c r="AX185" s="74" t="s">
        <v>129</v>
      </c>
      <c r="AY185" s="74" t="s">
        <v>129</v>
      </c>
      <c r="AZ185" s="74" t="s">
        <v>129</v>
      </c>
      <c r="BA185" s="74" t="s">
        <v>129</v>
      </c>
      <c r="BB185" s="74" t="s">
        <v>129</v>
      </c>
      <c r="BC185" s="74" t="s">
        <v>129</v>
      </c>
      <c r="BD185" s="74" t="s">
        <v>150</v>
      </c>
      <c r="BE185" s="74" t="s">
        <v>129</v>
      </c>
      <c r="BF185" s="74" t="s">
        <v>129</v>
      </c>
      <c r="BG185" s="74" t="s">
        <v>701</v>
      </c>
      <c r="BH185" s="74" t="s">
        <v>129</v>
      </c>
      <c r="BI185" s="74" t="s">
        <v>152</v>
      </c>
      <c r="BJ185" s="74" t="s">
        <v>129</v>
      </c>
      <c r="BK185" s="74" t="s">
        <v>129</v>
      </c>
      <c r="BL185" s="74" t="s">
        <v>152</v>
      </c>
      <c r="BM185" s="74" t="s">
        <v>129</v>
      </c>
      <c r="BN185" s="74" t="s">
        <v>129</v>
      </c>
    </row>
    <row r="186" spans="1:66" x14ac:dyDescent="0.3">
      <c r="A186" s="72">
        <v>44266.086817129632</v>
      </c>
      <c r="B186" s="72">
        <v>44266.087488425925</v>
      </c>
      <c r="C186" s="73">
        <v>100</v>
      </c>
      <c r="D186" s="73">
        <v>58</v>
      </c>
      <c r="E186" s="74" t="s">
        <v>128</v>
      </c>
      <c r="F186" s="72">
        <v>44266.087504409719</v>
      </c>
      <c r="G186" s="74" t="s">
        <v>130</v>
      </c>
      <c r="H186" s="74" t="s">
        <v>131</v>
      </c>
      <c r="I186" s="74" t="s">
        <v>132</v>
      </c>
      <c r="J186" s="74" t="s">
        <v>129</v>
      </c>
      <c r="K186" s="74" t="s">
        <v>133</v>
      </c>
      <c r="L186" s="74" t="s">
        <v>129</v>
      </c>
      <c r="M186" s="74" t="s">
        <v>129</v>
      </c>
      <c r="N186" s="74" t="s">
        <v>129</v>
      </c>
      <c r="O186" s="74" t="s">
        <v>129</v>
      </c>
      <c r="P186" s="74" t="s">
        <v>129</v>
      </c>
      <c r="Q186" s="74" t="s">
        <v>129</v>
      </c>
      <c r="R186" s="74" t="s">
        <v>129</v>
      </c>
      <c r="S186" s="74" t="s">
        <v>129</v>
      </c>
      <c r="T186" s="74" t="s">
        <v>129</v>
      </c>
      <c r="U186" s="74" t="s">
        <v>129</v>
      </c>
      <c r="V186" s="74" t="s">
        <v>129</v>
      </c>
      <c r="W186" s="74" t="s">
        <v>129</v>
      </c>
      <c r="X186" s="74" t="s">
        <v>129</v>
      </c>
      <c r="Y186" s="74" t="s">
        <v>129</v>
      </c>
      <c r="Z186" s="74" t="s">
        <v>129</v>
      </c>
      <c r="AA186" s="74" t="s">
        <v>129</v>
      </c>
      <c r="AB186" s="74" t="s">
        <v>129</v>
      </c>
      <c r="AC186" s="74" t="s">
        <v>129</v>
      </c>
      <c r="AD186" s="74" t="s">
        <v>129</v>
      </c>
      <c r="AE186" s="74" t="s">
        <v>129</v>
      </c>
      <c r="AF186" s="74" t="s">
        <v>129</v>
      </c>
      <c r="AG186" s="74" t="s">
        <v>129</v>
      </c>
      <c r="AH186" s="74" t="s">
        <v>129</v>
      </c>
      <c r="AI186" s="74" t="s">
        <v>129</v>
      </c>
      <c r="AJ186" s="74" t="s">
        <v>129</v>
      </c>
      <c r="AK186" s="74" t="s">
        <v>129</v>
      </c>
      <c r="AL186" s="74" t="s">
        <v>129</v>
      </c>
      <c r="AM186" s="74" t="s">
        <v>129</v>
      </c>
      <c r="AN186" s="74" t="s">
        <v>129</v>
      </c>
      <c r="AO186" s="74" t="s">
        <v>129</v>
      </c>
      <c r="AP186" s="74" t="s">
        <v>129</v>
      </c>
      <c r="AQ186" s="74" t="s">
        <v>129</v>
      </c>
      <c r="AR186" s="74" t="s">
        <v>129</v>
      </c>
      <c r="AS186" s="74" t="s">
        <v>129</v>
      </c>
      <c r="AT186" s="74" t="s">
        <v>129</v>
      </c>
      <c r="AU186" s="74" t="s">
        <v>129</v>
      </c>
      <c r="AV186" s="74" t="s">
        <v>129</v>
      </c>
      <c r="AW186" s="74" t="s">
        <v>129</v>
      </c>
      <c r="AX186" s="74" t="s">
        <v>129</v>
      </c>
      <c r="AY186" s="74" t="s">
        <v>129</v>
      </c>
      <c r="AZ186" s="74" t="s">
        <v>129</v>
      </c>
      <c r="BA186" s="74" t="s">
        <v>129</v>
      </c>
      <c r="BB186" s="74" t="s">
        <v>129</v>
      </c>
      <c r="BC186" s="74" t="s">
        <v>129</v>
      </c>
      <c r="BD186" s="74" t="s">
        <v>129</v>
      </c>
      <c r="BE186" s="74" t="s">
        <v>129</v>
      </c>
      <c r="BF186" s="74" t="s">
        <v>129</v>
      </c>
      <c r="BG186" s="74" t="s">
        <v>129</v>
      </c>
      <c r="BH186" s="74" t="s">
        <v>129</v>
      </c>
      <c r="BI186" s="74" t="s">
        <v>129</v>
      </c>
      <c r="BJ186" s="74" t="s">
        <v>129</v>
      </c>
      <c r="BK186" s="74" t="s">
        <v>129</v>
      </c>
      <c r="BL186" s="74" t="s">
        <v>129</v>
      </c>
      <c r="BM186" s="74" t="s">
        <v>129</v>
      </c>
      <c r="BN186" s="74" t="s">
        <v>129</v>
      </c>
    </row>
    <row r="187" spans="1:66" x14ac:dyDescent="0.3">
      <c r="A187" s="72">
        <v>44266.087523148148</v>
      </c>
      <c r="B187" s="72">
        <v>44266.087997685187</v>
      </c>
      <c r="C187" s="73">
        <v>100</v>
      </c>
      <c r="D187" s="73">
        <v>40</v>
      </c>
      <c r="E187" s="74" t="s">
        <v>128</v>
      </c>
      <c r="F187" s="72">
        <v>44266.088006863429</v>
      </c>
      <c r="G187" s="74" t="s">
        <v>130</v>
      </c>
      <c r="H187" s="74" t="s">
        <v>131</v>
      </c>
      <c r="I187" s="74" t="s">
        <v>132</v>
      </c>
      <c r="J187" s="74" t="s">
        <v>129</v>
      </c>
      <c r="K187" s="74" t="s">
        <v>134</v>
      </c>
      <c r="L187" s="74" t="s">
        <v>129</v>
      </c>
      <c r="M187" s="74" t="s">
        <v>129</v>
      </c>
      <c r="N187" s="74" t="s">
        <v>129</v>
      </c>
      <c r="O187" s="74" t="s">
        <v>129</v>
      </c>
      <c r="P187" s="74" t="s">
        <v>129</v>
      </c>
      <c r="Q187" s="74" t="s">
        <v>129</v>
      </c>
      <c r="R187" s="74" t="s">
        <v>129</v>
      </c>
      <c r="S187" s="74" t="s">
        <v>129</v>
      </c>
      <c r="T187" s="74" t="s">
        <v>129</v>
      </c>
      <c r="U187" s="74" t="s">
        <v>129</v>
      </c>
      <c r="V187" s="74" t="s">
        <v>129</v>
      </c>
      <c r="W187" s="74" t="s">
        <v>129</v>
      </c>
      <c r="X187" s="74" t="s">
        <v>129</v>
      </c>
      <c r="Y187" s="74" t="s">
        <v>129</v>
      </c>
      <c r="Z187" s="74" t="s">
        <v>129</v>
      </c>
      <c r="AA187" s="74" t="s">
        <v>129</v>
      </c>
      <c r="AB187" s="74" t="s">
        <v>129</v>
      </c>
      <c r="AC187" s="74" t="s">
        <v>129</v>
      </c>
      <c r="AD187" s="74" t="s">
        <v>129</v>
      </c>
      <c r="AE187" s="74" t="s">
        <v>129</v>
      </c>
      <c r="AF187" s="74" t="s">
        <v>129</v>
      </c>
      <c r="AG187" s="74" t="s">
        <v>129</v>
      </c>
      <c r="AH187" s="74" t="s">
        <v>129</v>
      </c>
      <c r="AI187" s="74" t="s">
        <v>129</v>
      </c>
      <c r="AJ187" s="74" t="s">
        <v>129</v>
      </c>
      <c r="AK187" s="74" t="s">
        <v>129</v>
      </c>
      <c r="AL187" s="74" t="s">
        <v>129</v>
      </c>
      <c r="AM187" s="74" t="s">
        <v>129</v>
      </c>
      <c r="AN187" s="74" t="s">
        <v>129</v>
      </c>
      <c r="AO187" s="74" t="s">
        <v>129</v>
      </c>
      <c r="AP187" s="74" t="s">
        <v>129</v>
      </c>
      <c r="AQ187" s="74" t="s">
        <v>129</v>
      </c>
      <c r="AR187" s="74" t="s">
        <v>129</v>
      </c>
      <c r="AS187" s="74" t="s">
        <v>129</v>
      </c>
      <c r="AT187" s="74" t="s">
        <v>129</v>
      </c>
      <c r="AU187" s="74" t="s">
        <v>129</v>
      </c>
      <c r="AV187" s="74" t="s">
        <v>129</v>
      </c>
      <c r="AW187" s="74" t="s">
        <v>129</v>
      </c>
      <c r="AX187" s="74" t="s">
        <v>129</v>
      </c>
      <c r="AY187" s="74" t="s">
        <v>129</v>
      </c>
      <c r="AZ187" s="74" t="s">
        <v>129</v>
      </c>
      <c r="BA187" s="74" t="s">
        <v>129</v>
      </c>
      <c r="BB187" s="74" t="s">
        <v>129</v>
      </c>
      <c r="BC187" s="74" t="s">
        <v>129</v>
      </c>
      <c r="BD187" s="74" t="s">
        <v>129</v>
      </c>
      <c r="BE187" s="74" t="s">
        <v>129</v>
      </c>
      <c r="BF187" s="74" t="s">
        <v>129</v>
      </c>
      <c r="BG187" s="74" t="s">
        <v>129</v>
      </c>
      <c r="BH187" s="74" t="s">
        <v>129</v>
      </c>
      <c r="BI187" s="74" t="s">
        <v>129</v>
      </c>
      <c r="BJ187" s="74" t="s">
        <v>129</v>
      </c>
      <c r="BK187" s="74" t="s">
        <v>129</v>
      </c>
      <c r="BL187" s="74" t="s">
        <v>129</v>
      </c>
      <c r="BM187" s="74" t="s">
        <v>129</v>
      </c>
      <c r="BN187" s="74" t="s">
        <v>129</v>
      </c>
    </row>
    <row r="188" spans="1:66" x14ac:dyDescent="0.3">
      <c r="A188" s="72">
        <v>44266.087500000001</v>
      </c>
      <c r="B188" s="72">
        <v>44266.088020833333</v>
      </c>
      <c r="C188" s="73">
        <v>100</v>
      </c>
      <c r="D188" s="73">
        <v>44</v>
      </c>
      <c r="E188" s="74" t="s">
        <v>128</v>
      </c>
      <c r="F188" s="72">
        <v>44266.08803835648</v>
      </c>
      <c r="G188" s="74" t="s">
        <v>130</v>
      </c>
      <c r="H188" s="74" t="s">
        <v>131</v>
      </c>
      <c r="I188" s="74" t="s">
        <v>358</v>
      </c>
      <c r="J188" s="74" t="s">
        <v>129</v>
      </c>
      <c r="K188" s="74" t="s">
        <v>133</v>
      </c>
      <c r="L188" s="74" t="s">
        <v>129</v>
      </c>
      <c r="M188" s="74" t="s">
        <v>129</v>
      </c>
      <c r="N188" s="74" t="s">
        <v>129</v>
      </c>
      <c r="O188" s="74" t="s">
        <v>129</v>
      </c>
      <c r="P188" s="74" t="s">
        <v>129</v>
      </c>
      <c r="Q188" s="74" t="s">
        <v>129</v>
      </c>
      <c r="R188" s="74" t="s">
        <v>129</v>
      </c>
      <c r="S188" s="74" t="s">
        <v>129</v>
      </c>
      <c r="T188" s="74" t="s">
        <v>129</v>
      </c>
      <c r="U188" s="74" t="s">
        <v>129</v>
      </c>
      <c r="V188" s="74" t="s">
        <v>129</v>
      </c>
      <c r="W188" s="74" t="s">
        <v>129</v>
      </c>
      <c r="X188" s="74" t="s">
        <v>129</v>
      </c>
      <c r="Y188" s="74" t="s">
        <v>129</v>
      </c>
      <c r="Z188" s="74" t="s">
        <v>129</v>
      </c>
      <c r="AA188" s="74" t="s">
        <v>129</v>
      </c>
      <c r="AB188" s="74" t="s">
        <v>129</v>
      </c>
      <c r="AC188" s="74" t="s">
        <v>129</v>
      </c>
      <c r="AD188" s="74" t="s">
        <v>129</v>
      </c>
      <c r="AE188" s="74" t="s">
        <v>129</v>
      </c>
      <c r="AF188" s="74" t="s">
        <v>129</v>
      </c>
      <c r="AG188" s="74" t="s">
        <v>129</v>
      </c>
      <c r="AH188" s="74" t="s">
        <v>129</v>
      </c>
      <c r="AI188" s="74" t="s">
        <v>129</v>
      </c>
      <c r="AJ188" s="74" t="s">
        <v>129</v>
      </c>
      <c r="AK188" s="74" t="s">
        <v>129</v>
      </c>
      <c r="AL188" s="74" t="s">
        <v>129</v>
      </c>
      <c r="AM188" s="74" t="s">
        <v>129</v>
      </c>
      <c r="AN188" s="74" t="s">
        <v>129</v>
      </c>
      <c r="AO188" s="74" t="s">
        <v>129</v>
      </c>
      <c r="AP188" s="74" t="s">
        <v>129</v>
      </c>
      <c r="AQ188" s="74" t="s">
        <v>129</v>
      </c>
      <c r="AR188" s="74" t="s">
        <v>129</v>
      </c>
      <c r="AS188" s="74" t="s">
        <v>129</v>
      </c>
      <c r="AT188" s="74" t="s">
        <v>129</v>
      </c>
      <c r="AU188" s="74" t="s">
        <v>129</v>
      </c>
      <c r="AV188" s="74" t="s">
        <v>129</v>
      </c>
      <c r="AW188" s="74" t="s">
        <v>129</v>
      </c>
      <c r="AX188" s="74" t="s">
        <v>129</v>
      </c>
      <c r="AY188" s="74" t="s">
        <v>129</v>
      </c>
      <c r="AZ188" s="74" t="s">
        <v>129</v>
      </c>
      <c r="BA188" s="74" t="s">
        <v>129</v>
      </c>
      <c r="BB188" s="74" t="s">
        <v>129</v>
      </c>
      <c r="BC188" s="74" t="s">
        <v>129</v>
      </c>
      <c r="BD188" s="74" t="s">
        <v>129</v>
      </c>
      <c r="BE188" s="74" t="s">
        <v>129</v>
      </c>
      <c r="BF188" s="74" t="s">
        <v>129</v>
      </c>
      <c r="BG188" s="74" t="s">
        <v>129</v>
      </c>
      <c r="BH188" s="74" t="s">
        <v>129</v>
      </c>
      <c r="BI188" s="74" t="s">
        <v>129</v>
      </c>
      <c r="BJ188" s="74" t="s">
        <v>129</v>
      </c>
      <c r="BK188" s="74" t="s">
        <v>129</v>
      </c>
      <c r="BL188" s="74" t="s">
        <v>129</v>
      </c>
      <c r="BM188" s="74" t="s">
        <v>129</v>
      </c>
      <c r="BN188" s="74" t="s">
        <v>129</v>
      </c>
    </row>
    <row r="189" spans="1:66" x14ac:dyDescent="0.3">
      <c r="A189" s="72">
        <v>44266.088402777779</v>
      </c>
      <c r="B189" s="72">
        <v>44266.088819444441</v>
      </c>
      <c r="C189" s="73">
        <v>100</v>
      </c>
      <c r="D189" s="73">
        <v>36</v>
      </c>
      <c r="E189" s="74" t="s">
        <v>128</v>
      </c>
      <c r="F189" s="72">
        <v>44266.08883403935</v>
      </c>
      <c r="G189" s="74" t="s">
        <v>130</v>
      </c>
      <c r="H189" s="74" t="s">
        <v>131</v>
      </c>
      <c r="I189" s="74" t="s">
        <v>132</v>
      </c>
      <c r="J189" s="74" t="s">
        <v>129</v>
      </c>
      <c r="K189" s="74" t="s">
        <v>133</v>
      </c>
      <c r="L189" s="74" t="s">
        <v>129</v>
      </c>
      <c r="M189" s="74" t="s">
        <v>129</v>
      </c>
      <c r="N189" s="74" t="s">
        <v>129</v>
      </c>
      <c r="O189" s="74" t="s">
        <v>129</v>
      </c>
      <c r="P189" s="74" t="s">
        <v>129</v>
      </c>
      <c r="Q189" s="74" t="s">
        <v>129</v>
      </c>
      <c r="R189" s="74" t="s">
        <v>129</v>
      </c>
      <c r="S189" s="74" t="s">
        <v>129</v>
      </c>
      <c r="T189" s="74" t="s">
        <v>129</v>
      </c>
      <c r="U189" s="74" t="s">
        <v>129</v>
      </c>
      <c r="V189" s="74" t="s">
        <v>129</v>
      </c>
      <c r="W189" s="74" t="s">
        <v>129</v>
      </c>
      <c r="X189" s="74" t="s">
        <v>129</v>
      </c>
      <c r="Y189" s="74" t="s">
        <v>129</v>
      </c>
      <c r="Z189" s="74" t="s">
        <v>129</v>
      </c>
      <c r="AA189" s="74" t="s">
        <v>129</v>
      </c>
      <c r="AB189" s="74" t="s">
        <v>129</v>
      </c>
      <c r="AC189" s="74" t="s">
        <v>129</v>
      </c>
      <c r="AD189" s="74" t="s">
        <v>129</v>
      </c>
      <c r="AE189" s="74" t="s">
        <v>129</v>
      </c>
      <c r="AF189" s="74" t="s">
        <v>129</v>
      </c>
      <c r="AG189" s="74" t="s">
        <v>129</v>
      </c>
      <c r="AH189" s="74" t="s">
        <v>129</v>
      </c>
      <c r="AI189" s="74" t="s">
        <v>129</v>
      </c>
      <c r="AJ189" s="74" t="s">
        <v>129</v>
      </c>
      <c r="AK189" s="74" t="s">
        <v>129</v>
      </c>
      <c r="AL189" s="74" t="s">
        <v>129</v>
      </c>
      <c r="AM189" s="74" t="s">
        <v>129</v>
      </c>
      <c r="AN189" s="74" t="s">
        <v>129</v>
      </c>
      <c r="AO189" s="74" t="s">
        <v>129</v>
      </c>
      <c r="AP189" s="74" t="s">
        <v>129</v>
      </c>
      <c r="AQ189" s="74" t="s">
        <v>129</v>
      </c>
      <c r="AR189" s="74" t="s">
        <v>129</v>
      </c>
      <c r="AS189" s="74" t="s">
        <v>129</v>
      </c>
      <c r="AT189" s="74" t="s">
        <v>129</v>
      </c>
      <c r="AU189" s="74" t="s">
        <v>129</v>
      </c>
      <c r="AV189" s="74" t="s">
        <v>129</v>
      </c>
      <c r="AW189" s="74" t="s">
        <v>129</v>
      </c>
      <c r="AX189" s="74" t="s">
        <v>129</v>
      </c>
      <c r="AY189" s="74" t="s">
        <v>129</v>
      </c>
      <c r="AZ189" s="74" t="s">
        <v>129</v>
      </c>
      <c r="BA189" s="74" t="s">
        <v>129</v>
      </c>
      <c r="BB189" s="74" t="s">
        <v>129</v>
      </c>
      <c r="BC189" s="74" t="s">
        <v>129</v>
      </c>
      <c r="BD189" s="74" t="s">
        <v>129</v>
      </c>
      <c r="BE189" s="74" t="s">
        <v>129</v>
      </c>
      <c r="BF189" s="74" t="s">
        <v>129</v>
      </c>
      <c r="BG189" s="74" t="s">
        <v>129</v>
      </c>
      <c r="BH189" s="74" t="s">
        <v>129</v>
      </c>
      <c r="BI189" s="74" t="s">
        <v>129</v>
      </c>
      <c r="BJ189" s="74" t="s">
        <v>129</v>
      </c>
      <c r="BK189" s="74" t="s">
        <v>129</v>
      </c>
      <c r="BL189" s="74" t="s">
        <v>129</v>
      </c>
      <c r="BM189" s="74" t="s">
        <v>129</v>
      </c>
      <c r="BN189" s="74" t="s">
        <v>129</v>
      </c>
    </row>
    <row r="190" spans="1:66" x14ac:dyDescent="0.3">
      <c r="A190" s="72">
        <v>44266.088240740741</v>
      </c>
      <c r="B190" s="72">
        <v>44266.089247685188</v>
      </c>
      <c r="C190" s="73">
        <v>100</v>
      </c>
      <c r="D190" s="73">
        <v>86</v>
      </c>
      <c r="E190" s="74" t="s">
        <v>128</v>
      </c>
      <c r="F190" s="72">
        <v>44266.089278333333</v>
      </c>
      <c r="G190" s="74" t="s">
        <v>130</v>
      </c>
      <c r="H190" s="74" t="s">
        <v>131</v>
      </c>
      <c r="I190" s="74" t="s">
        <v>132</v>
      </c>
      <c r="J190" s="74" t="s">
        <v>129</v>
      </c>
      <c r="K190" s="74" t="s">
        <v>133</v>
      </c>
      <c r="L190" s="74" t="s">
        <v>129</v>
      </c>
      <c r="M190" s="74" t="s">
        <v>129</v>
      </c>
      <c r="N190" s="74" t="s">
        <v>129</v>
      </c>
      <c r="O190" s="74" t="s">
        <v>129</v>
      </c>
      <c r="P190" s="74" t="s">
        <v>129</v>
      </c>
      <c r="Q190" s="74" t="s">
        <v>129</v>
      </c>
      <c r="R190" s="74" t="s">
        <v>129</v>
      </c>
      <c r="S190" s="74" t="s">
        <v>129</v>
      </c>
      <c r="T190" s="74" t="s">
        <v>129</v>
      </c>
      <c r="U190" s="74" t="s">
        <v>129</v>
      </c>
      <c r="V190" s="74" t="s">
        <v>129</v>
      </c>
      <c r="W190" s="74" t="s">
        <v>129</v>
      </c>
      <c r="X190" s="74" t="s">
        <v>129</v>
      </c>
      <c r="Y190" s="74" t="s">
        <v>129</v>
      </c>
      <c r="Z190" s="74" t="s">
        <v>129</v>
      </c>
      <c r="AA190" s="74" t="s">
        <v>129</v>
      </c>
      <c r="AB190" s="74" t="s">
        <v>129</v>
      </c>
      <c r="AC190" s="74" t="s">
        <v>129</v>
      </c>
      <c r="AD190" s="74" t="s">
        <v>129</v>
      </c>
      <c r="AE190" s="74" t="s">
        <v>129</v>
      </c>
      <c r="AF190" s="74" t="s">
        <v>129</v>
      </c>
      <c r="AG190" s="74" t="s">
        <v>129</v>
      </c>
      <c r="AH190" s="74" t="s">
        <v>129</v>
      </c>
      <c r="AI190" s="74" t="s">
        <v>129</v>
      </c>
      <c r="AJ190" s="74" t="s">
        <v>129</v>
      </c>
      <c r="AK190" s="74" t="s">
        <v>129</v>
      </c>
      <c r="AL190" s="74" t="s">
        <v>129</v>
      </c>
      <c r="AM190" s="74" t="s">
        <v>129</v>
      </c>
      <c r="AN190" s="74" t="s">
        <v>129</v>
      </c>
      <c r="AO190" s="74" t="s">
        <v>129</v>
      </c>
      <c r="AP190" s="74" t="s">
        <v>129</v>
      </c>
      <c r="AQ190" s="74" t="s">
        <v>129</v>
      </c>
      <c r="AR190" s="74" t="s">
        <v>129</v>
      </c>
      <c r="AS190" s="74" t="s">
        <v>129</v>
      </c>
      <c r="AT190" s="74" t="s">
        <v>129</v>
      </c>
      <c r="AU190" s="74" t="s">
        <v>129</v>
      </c>
      <c r="AV190" s="74" t="s">
        <v>129</v>
      </c>
      <c r="AW190" s="74" t="s">
        <v>129</v>
      </c>
      <c r="AX190" s="74" t="s">
        <v>129</v>
      </c>
      <c r="AY190" s="74" t="s">
        <v>129</v>
      </c>
      <c r="AZ190" s="74" t="s">
        <v>129</v>
      </c>
      <c r="BA190" s="74" t="s">
        <v>129</v>
      </c>
      <c r="BB190" s="74" t="s">
        <v>129</v>
      </c>
      <c r="BC190" s="74" t="s">
        <v>129</v>
      </c>
      <c r="BD190" s="74" t="s">
        <v>129</v>
      </c>
      <c r="BE190" s="74" t="s">
        <v>129</v>
      </c>
      <c r="BF190" s="74" t="s">
        <v>129</v>
      </c>
      <c r="BG190" s="74" t="s">
        <v>129</v>
      </c>
      <c r="BH190" s="74" t="s">
        <v>129</v>
      </c>
      <c r="BI190" s="74" t="s">
        <v>129</v>
      </c>
      <c r="BJ190" s="74" t="s">
        <v>129</v>
      </c>
      <c r="BK190" s="74" t="s">
        <v>129</v>
      </c>
      <c r="BL190" s="74" t="s">
        <v>129</v>
      </c>
      <c r="BM190" s="74" t="s">
        <v>129</v>
      </c>
      <c r="BN190" s="74" t="s">
        <v>129</v>
      </c>
    </row>
    <row r="191" spans="1:66" x14ac:dyDescent="0.3">
      <c r="A191" s="72">
        <v>44266.08871527778</v>
      </c>
      <c r="B191" s="72">
        <v>44266.090115740742</v>
      </c>
      <c r="C191" s="73">
        <v>100</v>
      </c>
      <c r="D191" s="73">
        <v>120</v>
      </c>
      <c r="E191" s="74" t="s">
        <v>128</v>
      </c>
      <c r="F191" s="72">
        <v>44266.09012134259</v>
      </c>
      <c r="G191" s="74" t="s">
        <v>130</v>
      </c>
      <c r="H191" s="74" t="s">
        <v>131</v>
      </c>
      <c r="I191" s="74" t="s">
        <v>170</v>
      </c>
      <c r="J191" s="74" t="s">
        <v>129</v>
      </c>
      <c r="K191" s="74" t="s">
        <v>135</v>
      </c>
      <c r="L191" s="74" t="s">
        <v>171</v>
      </c>
      <c r="M191" s="74" t="s">
        <v>129</v>
      </c>
      <c r="N191" s="74" t="s">
        <v>129</v>
      </c>
      <c r="O191" s="74" t="s">
        <v>129</v>
      </c>
      <c r="P191" s="74" t="s">
        <v>129</v>
      </c>
      <c r="Q191" s="74" t="s">
        <v>129</v>
      </c>
      <c r="R191" s="74" t="s">
        <v>129</v>
      </c>
      <c r="S191" s="74" t="s">
        <v>129</v>
      </c>
      <c r="T191" s="74" t="s">
        <v>129</v>
      </c>
      <c r="U191" s="74" t="s">
        <v>129</v>
      </c>
      <c r="V191" s="74" t="s">
        <v>129</v>
      </c>
      <c r="W191" s="74" t="s">
        <v>129</v>
      </c>
      <c r="X191" s="74" t="s">
        <v>129</v>
      </c>
      <c r="Y191" s="74" t="s">
        <v>129</v>
      </c>
      <c r="Z191" s="74" t="s">
        <v>129</v>
      </c>
      <c r="AA191" s="74" t="s">
        <v>129</v>
      </c>
      <c r="AB191" s="74" t="s">
        <v>129</v>
      </c>
      <c r="AC191" s="74" t="s">
        <v>129</v>
      </c>
      <c r="AD191" s="74" t="s">
        <v>129</v>
      </c>
      <c r="AE191" s="74" t="s">
        <v>129</v>
      </c>
      <c r="AF191" s="74" t="s">
        <v>129</v>
      </c>
      <c r="AG191" s="74" t="s">
        <v>129</v>
      </c>
      <c r="AH191" s="74" t="s">
        <v>129</v>
      </c>
      <c r="AI191" s="74" t="s">
        <v>142</v>
      </c>
      <c r="AJ191" s="74" t="s">
        <v>129</v>
      </c>
      <c r="AK191" s="74" t="s">
        <v>144</v>
      </c>
      <c r="AL191" s="74" t="s">
        <v>129</v>
      </c>
      <c r="AM191" s="74" t="s">
        <v>144</v>
      </c>
      <c r="AN191" s="74" t="s">
        <v>129</v>
      </c>
      <c r="AO191" s="74" t="s">
        <v>129</v>
      </c>
      <c r="AP191" s="74" t="s">
        <v>129</v>
      </c>
      <c r="AQ191" s="74" t="s">
        <v>129</v>
      </c>
      <c r="AR191" s="74" t="s">
        <v>129</v>
      </c>
      <c r="AS191" s="74" t="s">
        <v>129</v>
      </c>
      <c r="AT191" s="74" t="s">
        <v>129</v>
      </c>
      <c r="AU191" s="74" t="s">
        <v>129</v>
      </c>
      <c r="AV191" s="74" t="s">
        <v>129</v>
      </c>
      <c r="AW191" s="74" t="s">
        <v>129</v>
      </c>
      <c r="AX191" s="74" t="s">
        <v>129</v>
      </c>
      <c r="AY191" s="74" t="s">
        <v>129</v>
      </c>
      <c r="AZ191" s="74" t="s">
        <v>129</v>
      </c>
      <c r="BA191" s="74" t="s">
        <v>129</v>
      </c>
      <c r="BB191" s="74" t="s">
        <v>129</v>
      </c>
      <c r="BC191" s="74" t="s">
        <v>129</v>
      </c>
      <c r="BD191" s="74" t="s">
        <v>176</v>
      </c>
      <c r="BE191" s="74" t="s">
        <v>129</v>
      </c>
      <c r="BF191" s="74" t="s">
        <v>129</v>
      </c>
      <c r="BG191" s="74" t="s">
        <v>700</v>
      </c>
      <c r="BH191" s="74" t="s">
        <v>129</v>
      </c>
      <c r="BI191" s="74" t="s">
        <v>152</v>
      </c>
      <c r="BJ191" s="74" t="s">
        <v>129</v>
      </c>
      <c r="BK191" s="74" t="s">
        <v>129</v>
      </c>
      <c r="BL191" s="74" t="s">
        <v>152</v>
      </c>
      <c r="BM191" s="74" t="s">
        <v>129</v>
      </c>
      <c r="BN191" s="74" t="s">
        <v>129</v>
      </c>
    </row>
    <row r="192" spans="1:66" x14ac:dyDescent="0.3">
      <c r="A192" s="72">
        <v>44266.089259259257</v>
      </c>
      <c r="B192" s="72">
        <v>44266.091041666667</v>
      </c>
      <c r="C192" s="73">
        <v>100</v>
      </c>
      <c r="D192" s="73">
        <v>153</v>
      </c>
      <c r="E192" s="74" t="s">
        <v>128</v>
      </c>
      <c r="F192" s="72">
        <v>44266.091052025462</v>
      </c>
      <c r="G192" s="74" t="s">
        <v>130</v>
      </c>
      <c r="H192" s="74" t="s">
        <v>131</v>
      </c>
      <c r="I192" s="74" t="s">
        <v>132</v>
      </c>
      <c r="J192" s="74" t="s">
        <v>129</v>
      </c>
      <c r="K192" s="74" t="s">
        <v>133</v>
      </c>
      <c r="L192" s="74" t="s">
        <v>129</v>
      </c>
      <c r="M192" s="74" t="s">
        <v>129</v>
      </c>
      <c r="N192" s="74" t="s">
        <v>129</v>
      </c>
      <c r="O192" s="74" t="s">
        <v>129</v>
      </c>
      <c r="P192" s="74" t="s">
        <v>129</v>
      </c>
      <c r="Q192" s="74" t="s">
        <v>129</v>
      </c>
      <c r="R192" s="74" t="s">
        <v>129</v>
      </c>
      <c r="S192" s="74" t="s">
        <v>129</v>
      </c>
      <c r="T192" s="74" t="s">
        <v>129</v>
      </c>
      <c r="U192" s="74" t="s">
        <v>129</v>
      </c>
      <c r="V192" s="74" t="s">
        <v>129</v>
      </c>
      <c r="W192" s="74" t="s">
        <v>129</v>
      </c>
      <c r="X192" s="74" t="s">
        <v>129</v>
      </c>
      <c r="Y192" s="74" t="s">
        <v>129</v>
      </c>
      <c r="Z192" s="74" t="s">
        <v>129</v>
      </c>
      <c r="AA192" s="74" t="s">
        <v>129</v>
      </c>
      <c r="AB192" s="74" t="s">
        <v>129</v>
      </c>
      <c r="AC192" s="74" t="s">
        <v>129</v>
      </c>
      <c r="AD192" s="74" t="s">
        <v>129</v>
      </c>
      <c r="AE192" s="74" t="s">
        <v>129</v>
      </c>
      <c r="AF192" s="74" t="s">
        <v>129</v>
      </c>
      <c r="AG192" s="74" t="s">
        <v>129</v>
      </c>
      <c r="AH192" s="74" t="s">
        <v>129</v>
      </c>
      <c r="AI192" s="74" t="s">
        <v>129</v>
      </c>
      <c r="AJ192" s="74" t="s">
        <v>129</v>
      </c>
      <c r="AK192" s="74" t="s">
        <v>129</v>
      </c>
      <c r="AL192" s="74" t="s">
        <v>129</v>
      </c>
      <c r="AM192" s="74" t="s">
        <v>129</v>
      </c>
      <c r="AN192" s="74" t="s">
        <v>129</v>
      </c>
      <c r="AO192" s="74" t="s">
        <v>129</v>
      </c>
      <c r="AP192" s="74" t="s">
        <v>129</v>
      </c>
      <c r="AQ192" s="74" t="s">
        <v>129</v>
      </c>
      <c r="AR192" s="74" t="s">
        <v>129</v>
      </c>
      <c r="AS192" s="74" t="s">
        <v>129</v>
      </c>
      <c r="AT192" s="74" t="s">
        <v>129</v>
      </c>
      <c r="AU192" s="74" t="s">
        <v>129</v>
      </c>
      <c r="AV192" s="74" t="s">
        <v>129</v>
      </c>
      <c r="AW192" s="74" t="s">
        <v>129</v>
      </c>
      <c r="AX192" s="74" t="s">
        <v>129</v>
      </c>
      <c r="AY192" s="74" t="s">
        <v>129</v>
      </c>
      <c r="AZ192" s="74" t="s">
        <v>129</v>
      </c>
      <c r="BA192" s="74" t="s">
        <v>129</v>
      </c>
      <c r="BB192" s="74" t="s">
        <v>129</v>
      </c>
      <c r="BC192" s="74" t="s">
        <v>129</v>
      </c>
      <c r="BD192" s="74" t="s">
        <v>129</v>
      </c>
      <c r="BE192" s="74" t="s">
        <v>129</v>
      </c>
      <c r="BF192" s="74" t="s">
        <v>129</v>
      </c>
      <c r="BG192" s="74" t="s">
        <v>129</v>
      </c>
      <c r="BH192" s="74" t="s">
        <v>129</v>
      </c>
      <c r="BI192" s="74" t="s">
        <v>129</v>
      </c>
      <c r="BJ192" s="74" t="s">
        <v>129</v>
      </c>
      <c r="BK192" s="74" t="s">
        <v>129</v>
      </c>
      <c r="BL192" s="74" t="s">
        <v>129</v>
      </c>
      <c r="BM192" s="74" t="s">
        <v>129</v>
      </c>
      <c r="BN192" s="74" t="s">
        <v>129</v>
      </c>
    </row>
    <row r="193" spans="1:66" x14ac:dyDescent="0.3">
      <c r="A193" s="72">
        <v>44266.091157407405</v>
      </c>
      <c r="B193" s="72">
        <v>44266.091562499998</v>
      </c>
      <c r="C193" s="73">
        <v>100</v>
      </c>
      <c r="D193" s="73">
        <v>35</v>
      </c>
      <c r="E193" s="74" t="s">
        <v>128</v>
      </c>
      <c r="F193" s="72">
        <v>44266.091590208336</v>
      </c>
      <c r="G193" s="74" t="s">
        <v>130</v>
      </c>
      <c r="H193" s="74" t="s">
        <v>131</v>
      </c>
      <c r="I193" s="74" t="s">
        <v>132</v>
      </c>
      <c r="J193" s="74" t="s">
        <v>129</v>
      </c>
      <c r="K193" s="74" t="s">
        <v>134</v>
      </c>
      <c r="L193" s="74" t="s">
        <v>129</v>
      </c>
      <c r="M193" s="74" t="s">
        <v>129</v>
      </c>
      <c r="N193" s="74" t="s">
        <v>129</v>
      </c>
      <c r="O193" s="74" t="s">
        <v>129</v>
      </c>
      <c r="P193" s="74" t="s">
        <v>129</v>
      </c>
      <c r="Q193" s="74" t="s">
        <v>129</v>
      </c>
      <c r="R193" s="74" t="s">
        <v>129</v>
      </c>
      <c r="S193" s="74" t="s">
        <v>129</v>
      </c>
      <c r="T193" s="74" t="s">
        <v>129</v>
      </c>
      <c r="U193" s="74" t="s">
        <v>129</v>
      </c>
      <c r="V193" s="74" t="s">
        <v>129</v>
      </c>
      <c r="W193" s="74" t="s">
        <v>129</v>
      </c>
      <c r="X193" s="74" t="s">
        <v>129</v>
      </c>
      <c r="Y193" s="74" t="s">
        <v>129</v>
      </c>
      <c r="Z193" s="74" t="s">
        <v>129</v>
      </c>
      <c r="AA193" s="74" t="s">
        <v>129</v>
      </c>
      <c r="AB193" s="74" t="s">
        <v>129</v>
      </c>
      <c r="AC193" s="74" t="s">
        <v>129</v>
      </c>
      <c r="AD193" s="74" t="s">
        <v>129</v>
      </c>
      <c r="AE193" s="74" t="s">
        <v>129</v>
      </c>
      <c r="AF193" s="74" t="s">
        <v>129</v>
      </c>
      <c r="AG193" s="74" t="s">
        <v>129</v>
      </c>
      <c r="AH193" s="74" t="s">
        <v>129</v>
      </c>
      <c r="AI193" s="74" t="s">
        <v>129</v>
      </c>
      <c r="AJ193" s="74" t="s">
        <v>129</v>
      </c>
      <c r="AK193" s="74" t="s">
        <v>129</v>
      </c>
      <c r="AL193" s="74" t="s">
        <v>129</v>
      </c>
      <c r="AM193" s="74" t="s">
        <v>129</v>
      </c>
      <c r="AN193" s="74" t="s">
        <v>129</v>
      </c>
      <c r="AO193" s="74" t="s">
        <v>129</v>
      </c>
      <c r="AP193" s="74" t="s">
        <v>129</v>
      </c>
      <c r="AQ193" s="74" t="s">
        <v>129</v>
      </c>
      <c r="AR193" s="74" t="s">
        <v>129</v>
      </c>
      <c r="AS193" s="74" t="s">
        <v>129</v>
      </c>
      <c r="AT193" s="74" t="s">
        <v>129</v>
      </c>
      <c r="AU193" s="74" t="s">
        <v>129</v>
      </c>
      <c r="AV193" s="74" t="s">
        <v>129</v>
      </c>
      <c r="AW193" s="74" t="s">
        <v>129</v>
      </c>
      <c r="AX193" s="74" t="s">
        <v>129</v>
      </c>
      <c r="AY193" s="74" t="s">
        <v>129</v>
      </c>
      <c r="AZ193" s="74" t="s">
        <v>129</v>
      </c>
      <c r="BA193" s="74" t="s">
        <v>129</v>
      </c>
      <c r="BB193" s="74" t="s">
        <v>129</v>
      </c>
      <c r="BC193" s="74" t="s">
        <v>129</v>
      </c>
      <c r="BD193" s="74" t="s">
        <v>129</v>
      </c>
      <c r="BE193" s="74" t="s">
        <v>129</v>
      </c>
      <c r="BF193" s="74" t="s">
        <v>129</v>
      </c>
      <c r="BG193" s="74" t="s">
        <v>129</v>
      </c>
      <c r="BH193" s="74" t="s">
        <v>129</v>
      </c>
      <c r="BI193" s="74" t="s">
        <v>129</v>
      </c>
      <c r="BJ193" s="74" t="s">
        <v>129</v>
      </c>
      <c r="BK193" s="74" t="s">
        <v>129</v>
      </c>
      <c r="BL193" s="74" t="s">
        <v>129</v>
      </c>
      <c r="BM193" s="74" t="s">
        <v>129</v>
      </c>
      <c r="BN193" s="74" t="s">
        <v>129</v>
      </c>
    </row>
    <row r="194" spans="1:66" x14ac:dyDescent="0.3">
      <c r="A194" s="72">
        <v>44266.085740740738</v>
      </c>
      <c r="B194" s="72">
        <v>44266.091805555552</v>
      </c>
      <c r="C194" s="73">
        <v>100</v>
      </c>
      <c r="D194" s="73">
        <v>523</v>
      </c>
      <c r="E194" s="74" t="s">
        <v>128</v>
      </c>
      <c r="F194" s="72">
        <v>44266.091814120373</v>
      </c>
      <c r="G194" s="74" t="s">
        <v>130</v>
      </c>
      <c r="H194" s="74" t="s">
        <v>131</v>
      </c>
      <c r="I194" s="74" t="s">
        <v>132</v>
      </c>
      <c r="J194" s="74" t="s">
        <v>129</v>
      </c>
      <c r="K194" s="74" t="s">
        <v>135</v>
      </c>
      <c r="L194" s="74" t="s">
        <v>159</v>
      </c>
      <c r="M194" s="74" t="s">
        <v>129</v>
      </c>
      <c r="N194" s="74" t="s">
        <v>129</v>
      </c>
      <c r="O194" s="74" t="s">
        <v>129</v>
      </c>
      <c r="P194" s="74" t="s">
        <v>129</v>
      </c>
      <c r="Q194" s="74" t="s">
        <v>129</v>
      </c>
      <c r="R194" s="74" t="s">
        <v>129</v>
      </c>
      <c r="S194" s="74" t="s">
        <v>129</v>
      </c>
      <c r="T194" s="74" t="s">
        <v>129</v>
      </c>
      <c r="U194" s="74" t="s">
        <v>129</v>
      </c>
      <c r="V194" s="74" t="s">
        <v>129</v>
      </c>
      <c r="W194" s="74" t="s">
        <v>129</v>
      </c>
      <c r="X194" s="74" t="s">
        <v>129</v>
      </c>
      <c r="Y194" s="74" t="s">
        <v>129</v>
      </c>
      <c r="Z194" s="74" t="s">
        <v>134</v>
      </c>
      <c r="AA194" s="74" t="s">
        <v>129</v>
      </c>
      <c r="AB194" s="74" t="s">
        <v>129</v>
      </c>
      <c r="AC194" s="74" t="s">
        <v>129</v>
      </c>
      <c r="AD194" s="74" t="s">
        <v>129</v>
      </c>
      <c r="AE194" s="74" t="s">
        <v>129</v>
      </c>
      <c r="AF194" s="74" t="s">
        <v>129</v>
      </c>
      <c r="AG194" s="74" t="s">
        <v>129</v>
      </c>
      <c r="AH194" s="74" t="s">
        <v>129</v>
      </c>
      <c r="AI194" s="74" t="s">
        <v>129</v>
      </c>
      <c r="AJ194" s="74" t="s">
        <v>129</v>
      </c>
      <c r="AK194" s="74" t="s">
        <v>129</v>
      </c>
      <c r="AL194" s="74" t="s">
        <v>129</v>
      </c>
      <c r="AM194" s="74" t="s">
        <v>129</v>
      </c>
      <c r="AN194" s="74" t="s">
        <v>129</v>
      </c>
      <c r="AO194" s="74" t="s">
        <v>129</v>
      </c>
      <c r="AP194" s="74" t="s">
        <v>129</v>
      </c>
      <c r="AQ194" s="74" t="s">
        <v>129</v>
      </c>
      <c r="AR194" s="74" t="s">
        <v>129</v>
      </c>
      <c r="AS194" s="74" t="s">
        <v>129</v>
      </c>
      <c r="AT194" s="74" t="s">
        <v>129</v>
      </c>
      <c r="AU194" s="74" t="s">
        <v>129</v>
      </c>
      <c r="AV194" s="74" t="s">
        <v>129</v>
      </c>
      <c r="AW194" s="74" t="s">
        <v>129</v>
      </c>
      <c r="AX194" s="74" t="s">
        <v>129</v>
      </c>
      <c r="AY194" s="74" t="s">
        <v>129</v>
      </c>
      <c r="AZ194" s="74" t="s">
        <v>129</v>
      </c>
      <c r="BA194" s="74" t="s">
        <v>129</v>
      </c>
      <c r="BB194" s="74" t="s">
        <v>129</v>
      </c>
      <c r="BC194" s="74" t="s">
        <v>129</v>
      </c>
      <c r="BD194" s="74" t="s">
        <v>138</v>
      </c>
      <c r="BE194" s="74" t="s">
        <v>129</v>
      </c>
      <c r="BF194" s="74" t="s">
        <v>129</v>
      </c>
      <c r="BG194" s="74" t="s">
        <v>699</v>
      </c>
      <c r="BH194" s="74" t="s">
        <v>129</v>
      </c>
      <c r="BI194" s="74" t="s">
        <v>134</v>
      </c>
      <c r="BJ194" s="74" t="s">
        <v>129</v>
      </c>
      <c r="BK194" s="74" t="s">
        <v>129</v>
      </c>
      <c r="BL194" s="74" t="s">
        <v>134</v>
      </c>
      <c r="BM194" s="74" t="s">
        <v>129</v>
      </c>
      <c r="BN194" s="74" t="s">
        <v>129</v>
      </c>
    </row>
    <row r="195" spans="1:66" x14ac:dyDescent="0.3">
      <c r="A195" s="72">
        <v>44266.091770833336</v>
      </c>
      <c r="B195" s="72">
        <v>44266.094328703701</v>
      </c>
      <c r="C195" s="73">
        <v>100</v>
      </c>
      <c r="D195" s="73">
        <v>220</v>
      </c>
      <c r="E195" s="74" t="s">
        <v>128</v>
      </c>
      <c r="F195" s="72">
        <v>44266.094335381946</v>
      </c>
      <c r="G195" s="74" t="s">
        <v>130</v>
      </c>
      <c r="H195" s="74" t="s">
        <v>131</v>
      </c>
      <c r="I195" s="74" t="s">
        <v>132</v>
      </c>
      <c r="J195" s="74" t="s">
        <v>129</v>
      </c>
      <c r="K195" s="74" t="s">
        <v>135</v>
      </c>
      <c r="L195" s="74" t="s">
        <v>214</v>
      </c>
      <c r="M195" s="74" t="s">
        <v>129</v>
      </c>
      <c r="N195" s="74" t="s">
        <v>129</v>
      </c>
      <c r="O195" s="74" t="s">
        <v>129</v>
      </c>
      <c r="P195" s="74" t="s">
        <v>129</v>
      </c>
      <c r="Q195" s="74" t="s">
        <v>129</v>
      </c>
      <c r="R195" s="74" t="s">
        <v>129</v>
      </c>
      <c r="S195" s="74" t="s">
        <v>129</v>
      </c>
      <c r="T195" s="74" t="s">
        <v>129</v>
      </c>
      <c r="U195" s="74" t="s">
        <v>129</v>
      </c>
      <c r="V195" s="74" t="s">
        <v>129</v>
      </c>
      <c r="W195" s="74" t="s">
        <v>129</v>
      </c>
      <c r="X195" s="74" t="s">
        <v>129</v>
      </c>
      <c r="Y195" s="74" t="s">
        <v>129</v>
      </c>
      <c r="Z195" s="74" t="s">
        <v>129</v>
      </c>
      <c r="AA195" s="74" t="s">
        <v>129</v>
      </c>
      <c r="AB195" s="74" t="s">
        <v>129</v>
      </c>
      <c r="AC195" s="74" t="s">
        <v>129</v>
      </c>
      <c r="AD195" s="74" t="s">
        <v>129</v>
      </c>
      <c r="AE195" s="74" t="s">
        <v>172</v>
      </c>
      <c r="AF195" s="74" t="s">
        <v>129</v>
      </c>
      <c r="AG195" s="74" t="s">
        <v>173</v>
      </c>
      <c r="AH195" s="74" t="s">
        <v>129</v>
      </c>
      <c r="AI195" s="74" t="s">
        <v>129</v>
      </c>
      <c r="AJ195" s="74" t="s">
        <v>129</v>
      </c>
      <c r="AK195" s="74" t="s">
        <v>129</v>
      </c>
      <c r="AL195" s="74" t="s">
        <v>129</v>
      </c>
      <c r="AM195" s="74" t="s">
        <v>129</v>
      </c>
      <c r="AN195" s="74" t="s">
        <v>129</v>
      </c>
      <c r="AO195" s="74" t="s">
        <v>129</v>
      </c>
      <c r="AP195" s="74" t="s">
        <v>129</v>
      </c>
      <c r="AQ195" s="74" t="s">
        <v>129</v>
      </c>
      <c r="AR195" s="74" t="s">
        <v>129</v>
      </c>
      <c r="AS195" s="74" t="s">
        <v>129</v>
      </c>
      <c r="AT195" s="74" t="s">
        <v>129</v>
      </c>
      <c r="AU195" s="74" t="s">
        <v>129</v>
      </c>
      <c r="AV195" s="74" t="s">
        <v>129</v>
      </c>
      <c r="AW195" s="74" t="s">
        <v>129</v>
      </c>
      <c r="AX195" s="74" t="s">
        <v>129</v>
      </c>
      <c r="AY195" s="74" t="s">
        <v>129</v>
      </c>
      <c r="AZ195" s="74" t="s">
        <v>129</v>
      </c>
      <c r="BA195" s="74" t="s">
        <v>129</v>
      </c>
      <c r="BB195" s="74" t="s">
        <v>129</v>
      </c>
      <c r="BC195" s="74" t="s">
        <v>129</v>
      </c>
      <c r="BD195" s="74" t="s">
        <v>138</v>
      </c>
      <c r="BE195" s="74" t="s">
        <v>129</v>
      </c>
      <c r="BF195" s="74" t="s">
        <v>129</v>
      </c>
      <c r="BG195" s="74" t="s">
        <v>701</v>
      </c>
      <c r="BH195" s="74" t="s">
        <v>129</v>
      </c>
      <c r="BI195" s="74" t="s">
        <v>134</v>
      </c>
      <c r="BJ195" s="74" t="s">
        <v>129</v>
      </c>
      <c r="BK195" s="74" t="s">
        <v>129</v>
      </c>
      <c r="BL195" s="74" t="s">
        <v>134</v>
      </c>
      <c r="BM195" s="74" t="s">
        <v>129</v>
      </c>
      <c r="BN195" s="74" t="s">
        <v>129</v>
      </c>
    </row>
    <row r="196" spans="1:66" x14ac:dyDescent="0.3">
      <c r="A196" s="72">
        <v>44266.095104166663</v>
      </c>
      <c r="B196" s="72">
        <v>44266.096238425926</v>
      </c>
      <c r="C196" s="73">
        <v>100</v>
      </c>
      <c r="D196" s="73">
        <v>98</v>
      </c>
      <c r="E196" s="74" t="s">
        <v>128</v>
      </c>
      <c r="F196" s="72">
        <v>44266.096257337966</v>
      </c>
      <c r="G196" s="74" t="s">
        <v>130</v>
      </c>
      <c r="H196" s="74" t="s">
        <v>131</v>
      </c>
      <c r="I196" s="74" t="s">
        <v>132</v>
      </c>
      <c r="J196" s="74" t="s">
        <v>129</v>
      </c>
      <c r="K196" s="74" t="s">
        <v>135</v>
      </c>
      <c r="L196" s="74" t="s">
        <v>243</v>
      </c>
      <c r="M196" s="74" t="s">
        <v>129</v>
      </c>
      <c r="N196" s="74" t="s">
        <v>129</v>
      </c>
      <c r="O196" s="74" t="s">
        <v>129</v>
      </c>
      <c r="P196" s="74" t="s">
        <v>129</v>
      </c>
      <c r="Q196" s="74" t="s">
        <v>129</v>
      </c>
      <c r="R196" s="74" t="s">
        <v>129</v>
      </c>
      <c r="S196" s="74" t="s">
        <v>129</v>
      </c>
      <c r="T196" s="74" t="s">
        <v>129</v>
      </c>
      <c r="U196" s="74" t="s">
        <v>129</v>
      </c>
      <c r="V196" s="74" t="s">
        <v>129</v>
      </c>
      <c r="W196" s="74" t="s">
        <v>129</v>
      </c>
      <c r="X196" s="74" t="s">
        <v>129</v>
      </c>
      <c r="Y196" s="74" t="s">
        <v>129</v>
      </c>
      <c r="Z196" s="74" t="s">
        <v>129</v>
      </c>
      <c r="AA196" s="74" t="s">
        <v>129</v>
      </c>
      <c r="AB196" s="74" t="s">
        <v>129</v>
      </c>
      <c r="AC196" s="74" t="s">
        <v>129</v>
      </c>
      <c r="AD196" s="74" t="s">
        <v>129</v>
      </c>
      <c r="AE196" s="74" t="s">
        <v>129</v>
      </c>
      <c r="AF196" s="74" t="s">
        <v>129</v>
      </c>
      <c r="AG196" s="74" t="s">
        <v>129</v>
      </c>
      <c r="AH196" s="74" t="s">
        <v>129</v>
      </c>
      <c r="AI196" s="74" t="s">
        <v>129</v>
      </c>
      <c r="AJ196" s="74" t="s">
        <v>129</v>
      </c>
      <c r="AK196" s="74" t="s">
        <v>129</v>
      </c>
      <c r="AL196" s="74" t="s">
        <v>129</v>
      </c>
      <c r="AM196" s="74" t="s">
        <v>129</v>
      </c>
      <c r="AN196" s="74" t="s">
        <v>129</v>
      </c>
      <c r="AO196" s="74" t="s">
        <v>129</v>
      </c>
      <c r="AP196" s="74" t="s">
        <v>129</v>
      </c>
      <c r="AQ196" s="74" t="s">
        <v>129</v>
      </c>
      <c r="AR196" s="74" t="s">
        <v>129</v>
      </c>
      <c r="AS196" s="74" t="s">
        <v>129</v>
      </c>
      <c r="AT196" s="74" t="s">
        <v>129</v>
      </c>
      <c r="AU196" s="74" t="s">
        <v>129</v>
      </c>
      <c r="AV196" s="74" t="s">
        <v>129</v>
      </c>
      <c r="AW196" s="74" t="s">
        <v>129</v>
      </c>
      <c r="AX196" s="74" t="s">
        <v>129</v>
      </c>
      <c r="AY196" s="74" t="s">
        <v>129</v>
      </c>
      <c r="AZ196" s="74" t="s">
        <v>158</v>
      </c>
      <c r="BA196" s="74" t="s">
        <v>129</v>
      </c>
      <c r="BB196" s="74" t="s">
        <v>129</v>
      </c>
      <c r="BC196" s="74" t="s">
        <v>129</v>
      </c>
      <c r="BD196" s="74" t="s">
        <v>138</v>
      </c>
      <c r="BE196" s="74" t="s">
        <v>129</v>
      </c>
      <c r="BF196" s="74" t="s">
        <v>129</v>
      </c>
      <c r="BG196" s="74" t="s">
        <v>701</v>
      </c>
      <c r="BH196" s="74" t="s">
        <v>129</v>
      </c>
      <c r="BI196" s="74" t="s">
        <v>134</v>
      </c>
      <c r="BJ196" s="74" t="s">
        <v>129</v>
      </c>
      <c r="BK196" s="74" t="s">
        <v>129</v>
      </c>
      <c r="BL196" s="74" t="s">
        <v>134</v>
      </c>
      <c r="BM196" s="74" t="s">
        <v>129</v>
      </c>
      <c r="BN196" s="74" t="s">
        <v>129</v>
      </c>
    </row>
    <row r="197" spans="1:66" x14ac:dyDescent="0.3">
      <c r="A197" s="72">
        <v>44266.095972222225</v>
      </c>
      <c r="B197" s="72">
        <v>44266.097083333334</v>
      </c>
      <c r="C197" s="73">
        <v>100</v>
      </c>
      <c r="D197" s="73">
        <v>96</v>
      </c>
      <c r="E197" s="74" t="s">
        <v>128</v>
      </c>
      <c r="F197" s="72">
        <v>44266.097096458332</v>
      </c>
      <c r="G197" s="74" t="s">
        <v>130</v>
      </c>
      <c r="H197" s="74" t="s">
        <v>131</v>
      </c>
      <c r="I197" s="74" t="s">
        <v>132</v>
      </c>
      <c r="J197" s="74" t="s">
        <v>129</v>
      </c>
      <c r="K197" s="74" t="s">
        <v>133</v>
      </c>
      <c r="L197" s="74" t="s">
        <v>129</v>
      </c>
      <c r="M197" s="74" t="s">
        <v>129</v>
      </c>
      <c r="N197" s="74" t="s">
        <v>129</v>
      </c>
      <c r="O197" s="74" t="s">
        <v>129</v>
      </c>
      <c r="P197" s="74" t="s">
        <v>129</v>
      </c>
      <c r="Q197" s="74" t="s">
        <v>129</v>
      </c>
      <c r="R197" s="74" t="s">
        <v>129</v>
      </c>
      <c r="S197" s="74" t="s">
        <v>129</v>
      </c>
      <c r="T197" s="74" t="s">
        <v>129</v>
      </c>
      <c r="U197" s="74" t="s">
        <v>129</v>
      </c>
      <c r="V197" s="74" t="s">
        <v>129</v>
      </c>
      <c r="W197" s="74" t="s">
        <v>129</v>
      </c>
      <c r="X197" s="74" t="s">
        <v>129</v>
      </c>
      <c r="Y197" s="74" t="s">
        <v>129</v>
      </c>
      <c r="Z197" s="74" t="s">
        <v>129</v>
      </c>
      <c r="AA197" s="74" t="s">
        <v>129</v>
      </c>
      <c r="AB197" s="74" t="s">
        <v>129</v>
      </c>
      <c r="AC197" s="74" t="s">
        <v>129</v>
      </c>
      <c r="AD197" s="74" t="s">
        <v>129</v>
      </c>
      <c r="AE197" s="74" t="s">
        <v>129</v>
      </c>
      <c r="AF197" s="74" t="s">
        <v>129</v>
      </c>
      <c r="AG197" s="74" t="s">
        <v>129</v>
      </c>
      <c r="AH197" s="74" t="s">
        <v>129</v>
      </c>
      <c r="AI197" s="74" t="s">
        <v>129</v>
      </c>
      <c r="AJ197" s="74" t="s">
        <v>129</v>
      </c>
      <c r="AK197" s="74" t="s">
        <v>129</v>
      </c>
      <c r="AL197" s="74" t="s">
        <v>129</v>
      </c>
      <c r="AM197" s="74" t="s">
        <v>129</v>
      </c>
      <c r="AN197" s="74" t="s">
        <v>129</v>
      </c>
      <c r="AO197" s="74" t="s">
        <v>129</v>
      </c>
      <c r="AP197" s="74" t="s">
        <v>129</v>
      </c>
      <c r="AQ197" s="74" t="s">
        <v>129</v>
      </c>
      <c r="AR197" s="74" t="s">
        <v>129</v>
      </c>
      <c r="AS197" s="74" t="s">
        <v>129</v>
      </c>
      <c r="AT197" s="74" t="s">
        <v>129</v>
      </c>
      <c r="AU197" s="74" t="s">
        <v>129</v>
      </c>
      <c r="AV197" s="74" t="s">
        <v>129</v>
      </c>
      <c r="AW197" s="74" t="s">
        <v>129</v>
      </c>
      <c r="AX197" s="74" t="s">
        <v>129</v>
      </c>
      <c r="AY197" s="74" t="s">
        <v>129</v>
      </c>
      <c r="AZ197" s="74" t="s">
        <v>129</v>
      </c>
      <c r="BA197" s="74" t="s">
        <v>129</v>
      </c>
      <c r="BB197" s="74" t="s">
        <v>129</v>
      </c>
      <c r="BC197" s="74" t="s">
        <v>129</v>
      </c>
      <c r="BD197" s="74" t="s">
        <v>129</v>
      </c>
      <c r="BE197" s="74" t="s">
        <v>129</v>
      </c>
      <c r="BF197" s="74" t="s">
        <v>129</v>
      </c>
      <c r="BG197" s="74" t="s">
        <v>129</v>
      </c>
      <c r="BH197" s="74" t="s">
        <v>129</v>
      </c>
      <c r="BI197" s="74" t="s">
        <v>129</v>
      </c>
      <c r="BJ197" s="74" t="s">
        <v>129</v>
      </c>
      <c r="BK197" s="74" t="s">
        <v>129</v>
      </c>
      <c r="BL197" s="74" t="s">
        <v>129</v>
      </c>
      <c r="BM197" s="74" t="s">
        <v>129</v>
      </c>
      <c r="BN197" s="74" t="s">
        <v>129</v>
      </c>
    </row>
    <row r="198" spans="1:66" x14ac:dyDescent="0.3">
      <c r="A198" s="72">
        <v>44266.097245370373</v>
      </c>
      <c r="B198" s="72">
        <v>44266.101377314815</v>
      </c>
      <c r="C198" s="73">
        <v>100</v>
      </c>
      <c r="D198" s="73">
        <v>357</v>
      </c>
      <c r="E198" s="74" t="s">
        <v>128</v>
      </c>
      <c r="F198" s="72">
        <v>44266.101393680554</v>
      </c>
      <c r="G198" s="74" t="s">
        <v>130</v>
      </c>
      <c r="H198" s="74" t="s">
        <v>131</v>
      </c>
      <c r="I198" s="74" t="s">
        <v>132</v>
      </c>
      <c r="J198" s="74" t="s">
        <v>129</v>
      </c>
      <c r="K198" s="74" t="s">
        <v>135</v>
      </c>
      <c r="L198" s="74" t="s">
        <v>503</v>
      </c>
      <c r="M198" s="74" t="s">
        <v>129</v>
      </c>
      <c r="N198" s="74" t="s">
        <v>129</v>
      </c>
      <c r="O198" s="74" t="s">
        <v>129</v>
      </c>
      <c r="P198" s="74" t="s">
        <v>129</v>
      </c>
      <c r="Q198" s="74" t="s">
        <v>129</v>
      </c>
      <c r="R198" s="74" t="s">
        <v>129</v>
      </c>
      <c r="S198" s="74" t="s">
        <v>129</v>
      </c>
      <c r="T198" s="74" t="s">
        <v>129</v>
      </c>
      <c r="U198" s="74" t="s">
        <v>129</v>
      </c>
      <c r="V198" s="74" t="s">
        <v>129</v>
      </c>
      <c r="W198" s="74" t="s">
        <v>129</v>
      </c>
      <c r="X198" s="74" t="s">
        <v>129</v>
      </c>
      <c r="Y198" s="74" t="s">
        <v>129</v>
      </c>
      <c r="Z198" s="74" t="s">
        <v>129</v>
      </c>
      <c r="AA198" s="74" t="s">
        <v>129</v>
      </c>
      <c r="AB198" s="74" t="s">
        <v>129</v>
      </c>
      <c r="AC198" s="74" t="s">
        <v>129</v>
      </c>
      <c r="AD198" s="74" t="s">
        <v>129</v>
      </c>
      <c r="AE198" s="74" t="s">
        <v>158</v>
      </c>
      <c r="AF198" s="74" t="s">
        <v>129</v>
      </c>
      <c r="AG198" s="74" t="s">
        <v>129</v>
      </c>
      <c r="AH198" s="74" t="s">
        <v>129</v>
      </c>
      <c r="AI198" s="74" t="s">
        <v>172</v>
      </c>
      <c r="AJ198" s="74" t="s">
        <v>504</v>
      </c>
      <c r="AK198" s="74" t="s">
        <v>173</v>
      </c>
      <c r="AL198" s="74" t="s">
        <v>505</v>
      </c>
      <c r="AM198" s="74" t="s">
        <v>134</v>
      </c>
      <c r="AN198" s="74" t="s">
        <v>129</v>
      </c>
      <c r="AO198" s="74" t="s">
        <v>129</v>
      </c>
      <c r="AP198" s="74" t="s">
        <v>129</v>
      </c>
      <c r="AQ198" s="74" t="s">
        <v>129</v>
      </c>
      <c r="AR198" s="74" t="s">
        <v>129</v>
      </c>
      <c r="AS198" s="74" t="s">
        <v>129</v>
      </c>
      <c r="AT198" s="74" t="s">
        <v>129</v>
      </c>
      <c r="AU198" s="74" t="s">
        <v>129</v>
      </c>
      <c r="AV198" s="74" t="s">
        <v>129</v>
      </c>
      <c r="AW198" s="74" t="s">
        <v>129</v>
      </c>
      <c r="AX198" s="74" t="s">
        <v>129</v>
      </c>
      <c r="AY198" s="74" t="s">
        <v>129</v>
      </c>
      <c r="AZ198" s="74" t="s">
        <v>129</v>
      </c>
      <c r="BA198" s="74" t="s">
        <v>129</v>
      </c>
      <c r="BB198" s="74" t="s">
        <v>129</v>
      </c>
      <c r="BC198" s="74" t="s">
        <v>129</v>
      </c>
      <c r="BD198" s="74" t="s">
        <v>176</v>
      </c>
      <c r="BE198" s="74" t="s">
        <v>506</v>
      </c>
      <c r="BF198" s="74" t="s">
        <v>129</v>
      </c>
      <c r="BG198" s="74" t="s">
        <v>700</v>
      </c>
      <c r="BH198" s="74" t="s">
        <v>507</v>
      </c>
      <c r="BI198" s="74" t="s">
        <v>152</v>
      </c>
      <c r="BJ198" s="74" t="s">
        <v>508</v>
      </c>
      <c r="BK198" s="74" t="s">
        <v>129</v>
      </c>
      <c r="BL198" s="74" t="s">
        <v>133</v>
      </c>
      <c r="BM198" s="74" t="s">
        <v>129</v>
      </c>
      <c r="BN198" s="74" t="s">
        <v>129</v>
      </c>
    </row>
    <row r="199" spans="1:66" x14ac:dyDescent="0.3">
      <c r="A199" s="72">
        <v>44265.320023148146</v>
      </c>
      <c r="B199" s="72">
        <v>44266.104305555556</v>
      </c>
      <c r="C199" s="73">
        <v>100</v>
      </c>
      <c r="D199" s="73">
        <v>67762</v>
      </c>
      <c r="E199" s="74" t="s">
        <v>128</v>
      </c>
      <c r="F199" s="72">
        <v>44266.104322847219</v>
      </c>
      <c r="G199" s="74" t="s">
        <v>130</v>
      </c>
      <c r="H199" s="74" t="s">
        <v>131</v>
      </c>
      <c r="I199" s="74" t="s">
        <v>132</v>
      </c>
      <c r="J199" s="74" t="s">
        <v>129</v>
      </c>
      <c r="K199" s="74" t="s">
        <v>135</v>
      </c>
      <c r="L199" s="74" t="s">
        <v>162</v>
      </c>
      <c r="M199" s="74" t="s">
        <v>129</v>
      </c>
      <c r="N199" s="74" t="s">
        <v>129</v>
      </c>
      <c r="O199" s="74" t="s">
        <v>129</v>
      </c>
      <c r="P199" s="74" t="s">
        <v>129</v>
      </c>
      <c r="Q199" s="74" t="s">
        <v>129</v>
      </c>
      <c r="R199" s="74" t="s">
        <v>129</v>
      </c>
      <c r="S199" s="74" t="s">
        <v>129</v>
      </c>
      <c r="T199" s="74" t="s">
        <v>129</v>
      </c>
      <c r="U199" s="74" t="s">
        <v>129</v>
      </c>
      <c r="V199" s="74" t="s">
        <v>129</v>
      </c>
      <c r="W199" s="74" t="s">
        <v>129</v>
      </c>
      <c r="X199" s="74" t="s">
        <v>129</v>
      </c>
      <c r="Y199" s="74" t="s">
        <v>129</v>
      </c>
      <c r="Z199" s="74" t="s">
        <v>129</v>
      </c>
      <c r="AA199" s="74" t="s">
        <v>129</v>
      </c>
      <c r="AB199" s="74" t="s">
        <v>129</v>
      </c>
      <c r="AC199" s="74" t="s">
        <v>129</v>
      </c>
      <c r="AD199" s="74" t="s">
        <v>129</v>
      </c>
      <c r="AE199" s="74" t="s">
        <v>129</v>
      </c>
      <c r="AF199" s="74" t="s">
        <v>129</v>
      </c>
      <c r="AG199" s="74" t="s">
        <v>129</v>
      </c>
      <c r="AH199" s="74" t="s">
        <v>129</v>
      </c>
      <c r="AI199" s="74" t="s">
        <v>172</v>
      </c>
      <c r="AJ199" s="74" t="s">
        <v>129</v>
      </c>
      <c r="AK199" s="74" t="s">
        <v>139</v>
      </c>
      <c r="AL199" s="74" t="s">
        <v>129</v>
      </c>
      <c r="AM199" s="74" t="s">
        <v>139</v>
      </c>
      <c r="AN199" s="74" t="s">
        <v>129</v>
      </c>
      <c r="AO199" s="74" t="s">
        <v>129</v>
      </c>
      <c r="AP199" s="74" t="s">
        <v>129</v>
      </c>
      <c r="AQ199" s="74" t="s">
        <v>129</v>
      </c>
      <c r="AR199" s="74" t="s">
        <v>129</v>
      </c>
      <c r="AS199" s="74" t="s">
        <v>129</v>
      </c>
      <c r="AT199" s="74" t="s">
        <v>129</v>
      </c>
      <c r="AU199" s="74" t="s">
        <v>129</v>
      </c>
      <c r="AV199" s="74" t="s">
        <v>129</v>
      </c>
      <c r="AW199" s="74" t="s">
        <v>129</v>
      </c>
      <c r="AX199" s="74" t="s">
        <v>129</v>
      </c>
      <c r="AY199" s="74" t="s">
        <v>129</v>
      </c>
      <c r="AZ199" s="74" t="s">
        <v>129</v>
      </c>
      <c r="BA199" s="74" t="s">
        <v>129</v>
      </c>
      <c r="BB199" s="74" t="s">
        <v>129</v>
      </c>
      <c r="BC199" s="74" t="s">
        <v>129</v>
      </c>
      <c r="BD199" s="74" t="s">
        <v>138</v>
      </c>
      <c r="BE199" s="74" t="s">
        <v>129</v>
      </c>
      <c r="BF199" s="74" t="s">
        <v>129</v>
      </c>
      <c r="BG199" s="74" t="s">
        <v>701</v>
      </c>
      <c r="BH199" s="74" t="s">
        <v>512</v>
      </c>
      <c r="BI199" s="74" t="s">
        <v>134</v>
      </c>
      <c r="BJ199" s="74" t="s">
        <v>129</v>
      </c>
      <c r="BK199" s="74" t="s">
        <v>129</v>
      </c>
      <c r="BL199" s="74" t="s">
        <v>134</v>
      </c>
      <c r="BM199" s="74" t="s">
        <v>129</v>
      </c>
      <c r="BN199" s="74" t="s">
        <v>129</v>
      </c>
    </row>
    <row r="200" spans="1:66" x14ac:dyDescent="0.3">
      <c r="A200" s="72">
        <v>44266.10429398148</v>
      </c>
      <c r="B200" s="72">
        <v>44266.10733796296</v>
      </c>
      <c r="C200" s="73">
        <v>100</v>
      </c>
      <c r="D200" s="73">
        <v>263</v>
      </c>
      <c r="E200" s="74" t="s">
        <v>128</v>
      </c>
      <c r="F200" s="72">
        <v>44266.10734934028</v>
      </c>
      <c r="G200" s="74" t="s">
        <v>130</v>
      </c>
      <c r="H200" s="74" t="s">
        <v>131</v>
      </c>
      <c r="I200" s="74" t="s">
        <v>182</v>
      </c>
      <c r="J200" s="74" t="s">
        <v>513</v>
      </c>
      <c r="K200" s="74" t="s">
        <v>135</v>
      </c>
      <c r="L200" s="74" t="s">
        <v>488</v>
      </c>
      <c r="M200" s="74" t="s">
        <v>129</v>
      </c>
      <c r="N200" s="74" t="s">
        <v>129</v>
      </c>
      <c r="O200" s="74" t="s">
        <v>129</v>
      </c>
      <c r="P200" s="74" t="s">
        <v>129</v>
      </c>
      <c r="Q200" s="74" t="s">
        <v>129</v>
      </c>
      <c r="R200" s="74" t="s">
        <v>129</v>
      </c>
      <c r="S200" s="74" t="s">
        <v>129</v>
      </c>
      <c r="T200" s="74" t="s">
        <v>129</v>
      </c>
      <c r="U200" s="74" t="s">
        <v>129</v>
      </c>
      <c r="V200" s="74" t="s">
        <v>129</v>
      </c>
      <c r="W200" s="74" t="s">
        <v>129</v>
      </c>
      <c r="X200" s="74" t="s">
        <v>129</v>
      </c>
      <c r="Y200" s="74" t="s">
        <v>129</v>
      </c>
      <c r="Z200" s="74" t="s">
        <v>158</v>
      </c>
      <c r="AA200" s="74" t="s">
        <v>129</v>
      </c>
      <c r="AB200" s="74" t="s">
        <v>129</v>
      </c>
      <c r="AC200" s="74" t="s">
        <v>129</v>
      </c>
      <c r="AD200" s="74" t="s">
        <v>129</v>
      </c>
      <c r="AE200" s="74" t="s">
        <v>129</v>
      </c>
      <c r="AF200" s="74" t="s">
        <v>129</v>
      </c>
      <c r="AG200" s="74" t="s">
        <v>129</v>
      </c>
      <c r="AH200" s="74" t="s">
        <v>129</v>
      </c>
      <c r="AI200" s="74" t="s">
        <v>129</v>
      </c>
      <c r="AJ200" s="74" t="s">
        <v>129</v>
      </c>
      <c r="AK200" s="74" t="s">
        <v>129</v>
      </c>
      <c r="AL200" s="74" t="s">
        <v>129</v>
      </c>
      <c r="AM200" s="74" t="s">
        <v>129</v>
      </c>
      <c r="AN200" s="74" t="s">
        <v>129</v>
      </c>
      <c r="AO200" s="74" t="s">
        <v>129</v>
      </c>
      <c r="AP200" s="74" t="s">
        <v>129</v>
      </c>
      <c r="AQ200" s="74" t="s">
        <v>129</v>
      </c>
      <c r="AR200" s="74" t="s">
        <v>158</v>
      </c>
      <c r="AS200" s="74" t="s">
        <v>129</v>
      </c>
      <c r="AT200" s="74" t="s">
        <v>129</v>
      </c>
      <c r="AU200" s="74" t="s">
        <v>129</v>
      </c>
      <c r="AV200" s="74" t="s">
        <v>129</v>
      </c>
      <c r="AW200" s="74" t="s">
        <v>129</v>
      </c>
      <c r="AX200" s="74" t="s">
        <v>129</v>
      </c>
      <c r="AY200" s="74" t="s">
        <v>129</v>
      </c>
      <c r="AZ200" s="74" t="s">
        <v>129</v>
      </c>
      <c r="BA200" s="74" t="s">
        <v>129</v>
      </c>
      <c r="BB200" s="74" t="s">
        <v>129</v>
      </c>
      <c r="BC200" s="74" t="s">
        <v>129</v>
      </c>
      <c r="BD200" s="74" t="s">
        <v>138</v>
      </c>
      <c r="BE200" s="74" t="s">
        <v>129</v>
      </c>
      <c r="BF200" s="74" t="s">
        <v>129</v>
      </c>
      <c r="BG200" s="74" t="s">
        <v>701</v>
      </c>
      <c r="BH200" s="74" t="s">
        <v>514</v>
      </c>
      <c r="BI200" s="74" t="s">
        <v>133</v>
      </c>
      <c r="BJ200" s="74" t="s">
        <v>129</v>
      </c>
      <c r="BK200" s="74" t="s">
        <v>129</v>
      </c>
      <c r="BL200" s="74" t="s">
        <v>134</v>
      </c>
      <c r="BM200" s="74" t="s">
        <v>129</v>
      </c>
      <c r="BN200" s="74" t="s">
        <v>129</v>
      </c>
    </row>
    <row r="201" spans="1:66" x14ac:dyDescent="0.3">
      <c r="A201" s="72">
        <v>44266.108553240738</v>
      </c>
      <c r="B201" s="72">
        <v>44266.108773148146</v>
      </c>
      <c r="C201" s="73">
        <v>100</v>
      </c>
      <c r="D201" s="73">
        <v>18</v>
      </c>
      <c r="E201" s="74" t="s">
        <v>128</v>
      </c>
      <c r="F201" s="72">
        <v>44266.108789074075</v>
      </c>
      <c r="G201" s="74" t="s">
        <v>130</v>
      </c>
      <c r="H201" s="74" t="s">
        <v>131</v>
      </c>
      <c r="I201" s="74" t="s">
        <v>132</v>
      </c>
      <c r="J201" s="74" t="s">
        <v>129</v>
      </c>
      <c r="K201" s="74" t="s">
        <v>133</v>
      </c>
      <c r="L201" s="74" t="s">
        <v>129</v>
      </c>
      <c r="M201" s="74" t="s">
        <v>129</v>
      </c>
      <c r="N201" s="74" t="s">
        <v>129</v>
      </c>
      <c r="O201" s="74" t="s">
        <v>129</v>
      </c>
      <c r="P201" s="74" t="s">
        <v>129</v>
      </c>
      <c r="Q201" s="74" t="s">
        <v>129</v>
      </c>
      <c r="R201" s="74" t="s">
        <v>129</v>
      </c>
      <c r="S201" s="74" t="s">
        <v>129</v>
      </c>
      <c r="T201" s="74" t="s">
        <v>129</v>
      </c>
      <c r="U201" s="74" t="s">
        <v>129</v>
      </c>
      <c r="V201" s="74" t="s">
        <v>129</v>
      </c>
      <c r="W201" s="74" t="s">
        <v>129</v>
      </c>
      <c r="X201" s="74" t="s">
        <v>129</v>
      </c>
      <c r="Y201" s="74" t="s">
        <v>129</v>
      </c>
      <c r="Z201" s="74" t="s">
        <v>129</v>
      </c>
      <c r="AA201" s="74" t="s">
        <v>129</v>
      </c>
      <c r="AB201" s="74" t="s">
        <v>129</v>
      </c>
      <c r="AC201" s="74" t="s">
        <v>129</v>
      </c>
      <c r="AD201" s="74" t="s">
        <v>129</v>
      </c>
      <c r="AE201" s="74" t="s">
        <v>129</v>
      </c>
      <c r="AF201" s="74" t="s">
        <v>129</v>
      </c>
      <c r="AG201" s="74" t="s">
        <v>129</v>
      </c>
      <c r="AH201" s="74" t="s">
        <v>129</v>
      </c>
      <c r="AI201" s="74" t="s">
        <v>129</v>
      </c>
      <c r="AJ201" s="74" t="s">
        <v>129</v>
      </c>
      <c r="AK201" s="74" t="s">
        <v>129</v>
      </c>
      <c r="AL201" s="74" t="s">
        <v>129</v>
      </c>
      <c r="AM201" s="74" t="s">
        <v>129</v>
      </c>
      <c r="AN201" s="74" t="s">
        <v>129</v>
      </c>
      <c r="AO201" s="74" t="s">
        <v>129</v>
      </c>
      <c r="AP201" s="74" t="s">
        <v>129</v>
      </c>
      <c r="AQ201" s="74" t="s">
        <v>129</v>
      </c>
      <c r="AR201" s="74" t="s">
        <v>129</v>
      </c>
      <c r="AS201" s="74" t="s">
        <v>129</v>
      </c>
      <c r="AT201" s="74" t="s">
        <v>129</v>
      </c>
      <c r="AU201" s="74" t="s">
        <v>129</v>
      </c>
      <c r="AV201" s="74" t="s">
        <v>129</v>
      </c>
      <c r="AW201" s="74" t="s">
        <v>129</v>
      </c>
      <c r="AX201" s="74" t="s">
        <v>129</v>
      </c>
      <c r="AY201" s="74" t="s">
        <v>129</v>
      </c>
      <c r="AZ201" s="74" t="s">
        <v>129</v>
      </c>
      <c r="BA201" s="74" t="s">
        <v>129</v>
      </c>
      <c r="BB201" s="74" t="s">
        <v>129</v>
      </c>
      <c r="BC201" s="74" t="s">
        <v>129</v>
      </c>
      <c r="BD201" s="74" t="s">
        <v>129</v>
      </c>
      <c r="BE201" s="74" t="s">
        <v>129</v>
      </c>
      <c r="BF201" s="74" t="s">
        <v>129</v>
      </c>
      <c r="BG201" s="74" t="s">
        <v>129</v>
      </c>
      <c r="BH201" s="74" t="s">
        <v>129</v>
      </c>
      <c r="BI201" s="74" t="s">
        <v>129</v>
      </c>
      <c r="BJ201" s="74" t="s">
        <v>129</v>
      </c>
      <c r="BK201" s="74" t="s">
        <v>129</v>
      </c>
      <c r="BL201" s="74" t="s">
        <v>129</v>
      </c>
      <c r="BM201" s="74" t="s">
        <v>129</v>
      </c>
      <c r="BN201" s="74" t="s">
        <v>129</v>
      </c>
    </row>
    <row r="202" spans="1:66" x14ac:dyDescent="0.3">
      <c r="A202" s="72">
        <v>44266.107708333337</v>
      </c>
      <c r="B202" s="72">
        <v>44266.10900462963</v>
      </c>
      <c r="C202" s="73">
        <v>100</v>
      </c>
      <c r="D202" s="73">
        <v>112</v>
      </c>
      <c r="E202" s="74" t="s">
        <v>128</v>
      </c>
      <c r="F202" s="72">
        <v>44266.109031585649</v>
      </c>
      <c r="G202" s="74" t="s">
        <v>130</v>
      </c>
      <c r="H202" s="74" t="s">
        <v>131</v>
      </c>
      <c r="I202" s="74" t="s">
        <v>132</v>
      </c>
      <c r="J202" s="74" t="s">
        <v>129</v>
      </c>
      <c r="K202" s="74" t="s">
        <v>135</v>
      </c>
      <c r="L202" s="74" t="s">
        <v>159</v>
      </c>
      <c r="M202" s="74" t="s">
        <v>129</v>
      </c>
      <c r="N202" s="74" t="s">
        <v>129</v>
      </c>
      <c r="O202" s="74" t="s">
        <v>129</v>
      </c>
      <c r="P202" s="74" t="s">
        <v>129</v>
      </c>
      <c r="Q202" s="74" t="s">
        <v>129</v>
      </c>
      <c r="R202" s="74" t="s">
        <v>129</v>
      </c>
      <c r="S202" s="74" t="s">
        <v>129</v>
      </c>
      <c r="T202" s="74" t="s">
        <v>129</v>
      </c>
      <c r="U202" s="74" t="s">
        <v>129</v>
      </c>
      <c r="V202" s="74" t="s">
        <v>129</v>
      </c>
      <c r="W202" s="74" t="s">
        <v>129</v>
      </c>
      <c r="X202" s="74" t="s">
        <v>129</v>
      </c>
      <c r="Y202" s="74" t="s">
        <v>129</v>
      </c>
      <c r="Z202" s="74" t="s">
        <v>134</v>
      </c>
      <c r="AA202" s="74" t="s">
        <v>129</v>
      </c>
      <c r="AB202" s="74" t="s">
        <v>129</v>
      </c>
      <c r="AC202" s="74" t="s">
        <v>129</v>
      </c>
      <c r="AD202" s="74" t="s">
        <v>129</v>
      </c>
      <c r="AE202" s="74" t="s">
        <v>129</v>
      </c>
      <c r="AF202" s="74" t="s">
        <v>129</v>
      </c>
      <c r="AG202" s="74" t="s">
        <v>129</v>
      </c>
      <c r="AH202" s="74" t="s">
        <v>129</v>
      </c>
      <c r="AI202" s="74" t="s">
        <v>129</v>
      </c>
      <c r="AJ202" s="74" t="s">
        <v>129</v>
      </c>
      <c r="AK202" s="74" t="s">
        <v>129</v>
      </c>
      <c r="AL202" s="74" t="s">
        <v>129</v>
      </c>
      <c r="AM202" s="74" t="s">
        <v>129</v>
      </c>
      <c r="AN202" s="74" t="s">
        <v>129</v>
      </c>
      <c r="AO202" s="74" t="s">
        <v>129</v>
      </c>
      <c r="AP202" s="74" t="s">
        <v>129</v>
      </c>
      <c r="AQ202" s="74" t="s">
        <v>129</v>
      </c>
      <c r="AR202" s="74" t="s">
        <v>129</v>
      </c>
      <c r="AS202" s="74" t="s">
        <v>129</v>
      </c>
      <c r="AT202" s="74" t="s">
        <v>129</v>
      </c>
      <c r="AU202" s="74" t="s">
        <v>129</v>
      </c>
      <c r="AV202" s="74" t="s">
        <v>129</v>
      </c>
      <c r="AW202" s="74" t="s">
        <v>129</v>
      </c>
      <c r="AX202" s="74" t="s">
        <v>129</v>
      </c>
      <c r="AY202" s="74" t="s">
        <v>129</v>
      </c>
      <c r="AZ202" s="74" t="s">
        <v>129</v>
      </c>
      <c r="BA202" s="74" t="s">
        <v>129</v>
      </c>
      <c r="BB202" s="74" t="s">
        <v>129</v>
      </c>
      <c r="BC202" s="74" t="s">
        <v>129</v>
      </c>
      <c r="BD202" s="74" t="s">
        <v>138</v>
      </c>
      <c r="BE202" s="74" t="s">
        <v>129</v>
      </c>
      <c r="BF202" s="74" t="s">
        <v>129</v>
      </c>
      <c r="BG202" s="74" t="s">
        <v>699</v>
      </c>
      <c r="BH202" s="74" t="s">
        <v>129</v>
      </c>
      <c r="BI202" s="74" t="s">
        <v>134</v>
      </c>
      <c r="BJ202" s="74" t="s">
        <v>129</v>
      </c>
      <c r="BK202" s="74" t="s">
        <v>129</v>
      </c>
      <c r="BL202" s="74" t="s">
        <v>134</v>
      </c>
      <c r="BM202" s="74" t="s">
        <v>129</v>
      </c>
      <c r="BN202" s="74" t="s">
        <v>129</v>
      </c>
    </row>
    <row r="203" spans="1:66" x14ac:dyDescent="0.3">
      <c r="A203" s="72">
        <v>44266.10864583333</v>
      </c>
      <c r="B203" s="72">
        <v>44266.109872685185</v>
      </c>
      <c r="C203" s="73">
        <v>100</v>
      </c>
      <c r="D203" s="73">
        <v>106</v>
      </c>
      <c r="E203" s="74" t="s">
        <v>128</v>
      </c>
      <c r="F203" s="72">
        <v>44266.109880949072</v>
      </c>
      <c r="G203" s="74" t="s">
        <v>130</v>
      </c>
      <c r="H203" s="74" t="s">
        <v>131</v>
      </c>
      <c r="I203" s="74" t="s">
        <v>132</v>
      </c>
      <c r="J203" s="74" t="s">
        <v>129</v>
      </c>
      <c r="K203" s="74" t="s">
        <v>134</v>
      </c>
      <c r="L203" s="74" t="s">
        <v>129</v>
      </c>
      <c r="M203" s="74" t="s">
        <v>129</v>
      </c>
      <c r="N203" s="74" t="s">
        <v>129</v>
      </c>
      <c r="O203" s="74" t="s">
        <v>129</v>
      </c>
      <c r="P203" s="74" t="s">
        <v>129</v>
      </c>
      <c r="Q203" s="74" t="s">
        <v>129</v>
      </c>
      <c r="R203" s="74" t="s">
        <v>129</v>
      </c>
      <c r="S203" s="74" t="s">
        <v>129</v>
      </c>
      <c r="T203" s="74" t="s">
        <v>129</v>
      </c>
      <c r="U203" s="74" t="s">
        <v>129</v>
      </c>
      <c r="V203" s="74" t="s">
        <v>129</v>
      </c>
      <c r="W203" s="74" t="s">
        <v>129</v>
      </c>
      <c r="X203" s="74" t="s">
        <v>129</v>
      </c>
      <c r="Y203" s="74" t="s">
        <v>129</v>
      </c>
      <c r="Z203" s="74" t="s">
        <v>129</v>
      </c>
      <c r="AA203" s="74" t="s">
        <v>129</v>
      </c>
      <c r="AB203" s="74" t="s">
        <v>129</v>
      </c>
      <c r="AC203" s="74" t="s">
        <v>129</v>
      </c>
      <c r="AD203" s="74" t="s">
        <v>129</v>
      </c>
      <c r="AE203" s="74" t="s">
        <v>129</v>
      </c>
      <c r="AF203" s="74" t="s">
        <v>129</v>
      </c>
      <c r="AG203" s="74" t="s">
        <v>129</v>
      </c>
      <c r="AH203" s="74" t="s">
        <v>129</v>
      </c>
      <c r="AI203" s="74" t="s">
        <v>129</v>
      </c>
      <c r="AJ203" s="74" t="s">
        <v>129</v>
      </c>
      <c r="AK203" s="74" t="s">
        <v>129</v>
      </c>
      <c r="AL203" s="74" t="s">
        <v>129</v>
      </c>
      <c r="AM203" s="74" t="s">
        <v>129</v>
      </c>
      <c r="AN203" s="74" t="s">
        <v>129</v>
      </c>
      <c r="AO203" s="74" t="s">
        <v>129</v>
      </c>
      <c r="AP203" s="74" t="s">
        <v>129</v>
      </c>
      <c r="AQ203" s="74" t="s">
        <v>129</v>
      </c>
      <c r="AR203" s="74" t="s">
        <v>129</v>
      </c>
      <c r="AS203" s="74" t="s">
        <v>129</v>
      </c>
      <c r="AT203" s="74" t="s">
        <v>129</v>
      </c>
      <c r="AU203" s="74" t="s">
        <v>129</v>
      </c>
      <c r="AV203" s="74" t="s">
        <v>129</v>
      </c>
      <c r="AW203" s="74" t="s">
        <v>129</v>
      </c>
      <c r="AX203" s="74" t="s">
        <v>129</v>
      </c>
      <c r="AY203" s="74" t="s">
        <v>129</v>
      </c>
      <c r="AZ203" s="74" t="s">
        <v>129</v>
      </c>
      <c r="BA203" s="74" t="s">
        <v>129</v>
      </c>
      <c r="BB203" s="74" t="s">
        <v>129</v>
      </c>
      <c r="BC203" s="74" t="s">
        <v>129</v>
      </c>
      <c r="BD203" s="74" t="s">
        <v>129</v>
      </c>
      <c r="BE203" s="74" t="s">
        <v>129</v>
      </c>
      <c r="BF203" s="74" t="s">
        <v>129</v>
      </c>
      <c r="BG203" s="74" t="s">
        <v>129</v>
      </c>
      <c r="BH203" s="74" t="s">
        <v>129</v>
      </c>
      <c r="BI203" s="74" t="s">
        <v>129</v>
      </c>
      <c r="BJ203" s="74" t="s">
        <v>129</v>
      </c>
      <c r="BK203" s="74" t="s">
        <v>129</v>
      </c>
      <c r="BL203" s="74" t="s">
        <v>129</v>
      </c>
      <c r="BM203" s="74" t="s">
        <v>129</v>
      </c>
      <c r="BN203" s="74" t="s">
        <v>129</v>
      </c>
    </row>
    <row r="204" spans="1:66" x14ac:dyDescent="0.3">
      <c r="A204" s="72">
        <v>44266.099629629629</v>
      </c>
      <c r="B204" s="72">
        <v>44266.111793981479</v>
      </c>
      <c r="C204" s="73">
        <v>100</v>
      </c>
      <c r="D204" s="73">
        <v>1051</v>
      </c>
      <c r="E204" s="74" t="s">
        <v>128</v>
      </c>
      <c r="F204" s="72">
        <v>44266.111805138891</v>
      </c>
      <c r="G204" s="74" t="s">
        <v>130</v>
      </c>
      <c r="H204" s="74" t="s">
        <v>131</v>
      </c>
      <c r="I204" s="74" t="s">
        <v>132</v>
      </c>
      <c r="J204" s="74" t="s">
        <v>129</v>
      </c>
      <c r="K204" s="74" t="s">
        <v>135</v>
      </c>
      <c r="L204" s="74" t="s">
        <v>503</v>
      </c>
      <c r="M204" s="74" t="s">
        <v>129</v>
      </c>
      <c r="N204" s="74" t="s">
        <v>129</v>
      </c>
      <c r="O204" s="74" t="s">
        <v>129</v>
      </c>
      <c r="P204" s="74" t="s">
        <v>129</v>
      </c>
      <c r="Q204" s="74" t="s">
        <v>129</v>
      </c>
      <c r="R204" s="74" t="s">
        <v>129</v>
      </c>
      <c r="S204" s="74" t="s">
        <v>129</v>
      </c>
      <c r="T204" s="74" t="s">
        <v>129</v>
      </c>
      <c r="U204" s="74" t="s">
        <v>129</v>
      </c>
      <c r="V204" s="74" t="s">
        <v>129</v>
      </c>
      <c r="W204" s="74" t="s">
        <v>129</v>
      </c>
      <c r="X204" s="74" t="s">
        <v>129</v>
      </c>
      <c r="Y204" s="74" t="s">
        <v>129</v>
      </c>
      <c r="Z204" s="74" t="s">
        <v>129</v>
      </c>
      <c r="AA204" s="74" t="s">
        <v>129</v>
      </c>
      <c r="AB204" s="74" t="s">
        <v>129</v>
      </c>
      <c r="AC204" s="74" t="s">
        <v>129</v>
      </c>
      <c r="AD204" s="74" t="s">
        <v>129</v>
      </c>
      <c r="AE204" s="74" t="s">
        <v>158</v>
      </c>
      <c r="AF204" s="74" t="s">
        <v>129</v>
      </c>
      <c r="AG204" s="74" t="s">
        <v>129</v>
      </c>
      <c r="AH204" s="74" t="s">
        <v>129</v>
      </c>
      <c r="AI204" s="74" t="s">
        <v>142</v>
      </c>
      <c r="AJ204" s="74" t="s">
        <v>521</v>
      </c>
      <c r="AK204" s="74" t="s">
        <v>139</v>
      </c>
      <c r="AL204" s="74" t="s">
        <v>522</v>
      </c>
      <c r="AM204" s="74" t="s">
        <v>173</v>
      </c>
      <c r="AN204" s="74" t="s">
        <v>129</v>
      </c>
      <c r="AO204" s="74" t="s">
        <v>129</v>
      </c>
      <c r="AP204" s="74" t="s">
        <v>129</v>
      </c>
      <c r="AQ204" s="74" t="s">
        <v>129</v>
      </c>
      <c r="AR204" s="74" t="s">
        <v>129</v>
      </c>
      <c r="AS204" s="74" t="s">
        <v>129</v>
      </c>
      <c r="AT204" s="74" t="s">
        <v>129</v>
      </c>
      <c r="AU204" s="74" t="s">
        <v>129</v>
      </c>
      <c r="AV204" s="74" t="s">
        <v>129</v>
      </c>
      <c r="AW204" s="74" t="s">
        <v>129</v>
      </c>
      <c r="AX204" s="74" t="s">
        <v>129</v>
      </c>
      <c r="AY204" s="74" t="s">
        <v>129</v>
      </c>
      <c r="AZ204" s="74" t="s">
        <v>129</v>
      </c>
      <c r="BA204" s="74" t="s">
        <v>129</v>
      </c>
      <c r="BB204" s="74" t="s">
        <v>129</v>
      </c>
      <c r="BC204" s="74" t="s">
        <v>129</v>
      </c>
      <c r="BD204" s="74" t="s">
        <v>138</v>
      </c>
      <c r="BE204" s="74" t="s">
        <v>129</v>
      </c>
      <c r="BF204" s="74" t="s">
        <v>129</v>
      </c>
      <c r="BG204" s="74" t="s">
        <v>702</v>
      </c>
      <c r="BH204" s="74" t="s">
        <v>129</v>
      </c>
      <c r="BI204" s="74" t="s">
        <v>133</v>
      </c>
      <c r="BJ204" s="74" t="s">
        <v>129</v>
      </c>
      <c r="BK204" s="74" t="s">
        <v>129</v>
      </c>
      <c r="BL204" s="74" t="s">
        <v>133</v>
      </c>
      <c r="BM204" s="74" t="s">
        <v>129</v>
      </c>
      <c r="BN204" s="74" t="s">
        <v>129</v>
      </c>
    </row>
    <row r="205" spans="1:66" x14ac:dyDescent="0.3">
      <c r="A205" s="72">
        <v>44266.1096412037</v>
      </c>
      <c r="B205" s="72">
        <v>44266.111817129633</v>
      </c>
      <c r="C205" s="73">
        <v>100</v>
      </c>
      <c r="D205" s="73">
        <v>188</v>
      </c>
      <c r="E205" s="74" t="s">
        <v>128</v>
      </c>
      <c r="F205" s="72">
        <v>44266.111829687499</v>
      </c>
      <c r="G205" s="74" t="s">
        <v>130</v>
      </c>
      <c r="H205" s="74" t="s">
        <v>131</v>
      </c>
      <c r="I205" s="74" t="s">
        <v>132</v>
      </c>
      <c r="J205" s="74" t="s">
        <v>129</v>
      </c>
      <c r="K205" s="74" t="s">
        <v>135</v>
      </c>
      <c r="L205" s="74" t="s">
        <v>212</v>
      </c>
      <c r="M205" s="74" t="s">
        <v>129</v>
      </c>
      <c r="N205" s="74" t="s">
        <v>129</v>
      </c>
      <c r="O205" s="74" t="s">
        <v>129</v>
      </c>
      <c r="P205" s="74" t="s">
        <v>129</v>
      </c>
      <c r="Q205" s="74" t="s">
        <v>129</v>
      </c>
      <c r="R205" s="74" t="s">
        <v>129</v>
      </c>
      <c r="S205" s="74" t="s">
        <v>129</v>
      </c>
      <c r="T205" s="74" t="s">
        <v>129</v>
      </c>
      <c r="U205" s="74" t="s">
        <v>129</v>
      </c>
      <c r="V205" s="74" t="s">
        <v>129</v>
      </c>
      <c r="W205" s="74" t="s">
        <v>129</v>
      </c>
      <c r="X205" s="74" t="s">
        <v>129</v>
      </c>
      <c r="Y205" s="74" t="s">
        <v>129</v>
      </c>
      <c r="Z205" s="74" t="s">
        <v>134</v>
      </c>
      <c r="AA205" s="74" t="s">
        <v>129</v>
      </c>
      <c r="AB205" s="74" t="s">
        <v>129</v>
      </c>
      <c r="AC205" s="74" t="s">
        <v>129</v>
      </c>
      <c r="AD205" s="74" t="s">
        <v>129</v>
      </c>
      <c r="AE205" s="74" t="s">
        <v>134</v>
      </c>
      <c r="AF205" s="74" t="s">
        <v>129</v>
      </c>
      <c r="AG205" s="74" t="s">
        <v>129</v>
      </c>
      <c r="AH205" s="74" t="s">
        <v>129</v>
      </c>
      <c r="AI205" s="74" t="s">
        <v>129</v>
      </c>
      <c r="AJ205" s="74" t="s">
        <v>129</v>
      </c>
      <c r="AK205" s="74" t="s">
        <v>129</v>
      </c>
      <c r="AL205" s="74" t="s">
        <v>129</v>
      </c>
      <c r="AM205" s="74" t="s">
        <v>129</v>
      </c>
      <c r="AN205" s="74" t="s">
        <v>129</v>
      </c>
      <c r="AO205" s="74" t="s">
        <v>129</v>
      </c>
      <c r="AP205" s="74" t="s">
        <v>129</v>
      </c>
      <c r="AQ205" s="74" t="s">
        <v>129</v>
      </c>
      <c r="AR205" s="74" t="s">
        <v>129</v>
      </c>
      <c r="AS205" s="74" t="s">
        <v>129</v>
      </c>
      <c r="AT205" s="74" t="s">
        <v>129</v>
      </c>
      <c r="AU205" s="74" t="s">
        <v>129</v>
      </c>
      <c r="AV205" s="74" t="s">
        <v>129</v>
      </c>
      <c r="AW205" s="74" t="s">
        <v>129</v>
      </c>
      <c r="AX205" s="74" t="s">
        <v>129</v>
      </c>
      <c r="AY205" s="74" t="s">
        <v>129</v>
      </c>
      <c r="AZ205" s="74" t="s">
        <v>129</v>
      </c>
      <c r="BA205" s="74" t="s">
        <v>129</v>
      </c>
      <c r="BB205" s="74" t="s">
        <v>129</v>
      </c>
      <c r="BC205" s="74" t="s">
        <v>129</v>
      </c>
      <c r="BD205" s="74" t="s">
        <v>523</v>
      </c>
      <c r="BE205" s="74" t="s">
        <v>129</v>
      </c>
      <c r="BF205" s="74" t="s">
        <v>129</v>
      </c>
      <c r="BG205" s="74" t="s">
        <v>699</v>
      </c>
      <c r="BH205" s="74" t="s">
        <v>129</v>
      </c>
      <c r="BI205" s="74" t="s">
        <v>134</v>
      </c>
      <c r="BJ205" s="74" t="s">
        <v>129</v>
      </c>
      <c r="BK205" s="74" t="s">
        <v>129</v>
      </c>
      <c r="BL205" s="74" t="s">
        <v>134</v>
      </c>
      <c r="BM205" s="74" t="s">
        <v>129</v>
      </c>
      <c r="BN205" s="74" t="s">
        <v>129</v>
      </c>
    </row>
    <row r="206" spans="1:66" x14ac:dyDescent="0.3">
      <c r="A206" s="72">
        <v>44266.112719907411</v>
      </c>
      <c r="B206" s="72">
        <v>44266.113136574073</v>
      </c>
      <c r="C206" s="73">
        <v>100</v>
      </c>
      <c r="D206" s="73">
        <v>36</v>
      </c>
      <c r="E206" s="74" t="s">
        <v>128</v>
      </c>
      <c r="F206" s="72">
        <v>44266.113150046294</v>
      </c>
      <c r="G206" s="74" t="s">
        <v>130</v>
      </c>
      <c r="H206" s="74" t="s">
        <v>131</v>
      </c>
      <c r="I206" s="74" t="s">
        <v>132</v>
      </c>
      <c r="J206" s="74" t="s">
        <v>129</v>
      </c>
      <c r="K206" s="74" t="s">
        <v>133</v>
      </c>
      <c r="L206" s="74" t="s">
        <v>129</v>
      </c>
      <c r="M206" s="74" t="s">
        <v>129</v>
      </c>
      <c r="N206" s="74" t="s">
        <v>129</v>
      </c>
      <c r="O206" s="74" t="s">
        <v>129</v>
      </c>
      <c r="P206" s="74" t="s">
        <v>129</v>
      </c>
      <c r="Q206" s="74" t="s">
        <v>129</v>
      </c>
      <c r="R206" s="74" t="s">
        <v>129</v>
      </c>
      <c r="S206" s="74" t="s">
        <v>129</v>
      </c>
      <c r="T206" s="74" t="s">
        <v>129</v>
      </c>
      <c r="U206" s="74" t="s">
        <v>129</v>
      </c>
      <c r="V206" s="74" t="s">
        <v>129</v>
      </c>
      <c r="W206" s="74" t="s">
        <v>129</v>
      </c>
      <c r="X206" s="74" t="s">
        <v>129</v>
      </c>
      <c r="Y206" s="74" t="s">
        <v>129</v>
      </c>
      <c r="Z206" s="74" t="s">
        <v>129</v>
      </c>
      <c r="AA206" s="74" t="s">
        <v>129</v>
      </c>
      <c r="AB206" s="74" t="s">
        <v>129</v>
      </c>
      <c r="AC206" s="74" t="s">
        <v>129</v>
      </c>
      <c r="AD206" s="74" t="s">
        <v>129</v>
      </c>
      <c r="AE206" s="74" t="s">
        <v>129</v>
      </c>
      <c r="AF206" s="74" t="s">
        <v>129</v>
      </c>
      <c r="AG206" s="74" t="s">
        <v>129</v>
      </c>
      <c r="AH206" s="74" t="s">
        <v>129</v>
      </c>
      <c r="AI206" s="74" t="s">
        <v>129</v>
      </c>
      <c r="AJ206" s="74" t="s">
        <v>129</v>
      </c>
      <c r="AK206" s="74" t="s">
        <v>129</v>
      </c>
      <c r="AL206" s="74" t="s">
        <v>129</v>
      </c>
      <c r="AM206" s="74" t="s">
        <v>129</v>
      </c>
      <c r="AN206" s="74" t="s">
        <v>129</v>
      </c>
      <c r="AO206" s="74" t="s">
        <v>129</v>
      </c>
      <c r="AP206" s="74" t="s">
        <v>129</v>
      </c>
      <c r="AQ206" s="74" t="s">
        <v>129</v>
      </c>
      <c r="AR206" s="74" t="s">
        <v>129</v>
      </c>
      <c r="AS206" s="74" t="s">
        <v>129</v>
      </c>
      <c r="AT206" s="74" t="s">
        <v>129</v>
      </c>
      <c r="AU206" s="74" t="s">
        <v>129</v>
      </c>
      <c r="AV206" s="74" t="s">
        <v>129</v>
      </c>
      <c r="AW206" s="74" t="s">
        <v>129</v>
      </c>
      <c r="AX206" s="74" t="s">
        <v>129</v>
      </c>
      <c r="AY206" s="74" t="s">
        <v>129</v>
      </c>
      <c r="AZ206" s="74" t="s">
        <v>129</v>
      </c>
      <c r="BA206" s="74" t="s">
        <v>129</v>
      </c>
      <c r="BB206" s="74" t="s">
        <v>129</v>
      </c>
      <c r="BC206" s="74" t="s">
        <v>129</v>
      </c>
      <c r="BD206" s="74" t="s">
        <v>129</v>
      </c>
      <c r="BE206" s="74" t="s">
        <v>129</v>
      </c>
      <c r="BF206" s="74" t="s">
        <v>129</v>
      </c>
      <c r="BG206" s="74" t="s">
        <v>129</v>
      </c>
      <c r="BH206" s="74" t="s">
        <v>129</v>
      </c>
      <c r="BI206" s="74" t="s">
        <v>129</v>
      </c>
      <c r="BJ206" s="74" t="s">
        <v>129</v>
      </c>
      <c r="BK206" s="74" t="s">
        <v>129</v>
      </c>
      <c r="BL206" s="74" t="s">
        <v>129</v>
      </c>
      <c r="BM206" s="74" t="s">
        <v>129</v>
      </c>
      <c r="BN206" s="74" t="s">
        <v>129</v>
      </c>
    </row>
    <row r="207" spans="1:66" x14ac:dyDescent="0.3">
      <c r="A207" s="72">
        <v>44266.109560185185</v>
      </c>
      <c r="B207" s="72">
        <v>44266.117847222224</v>
      </c>
      <c r="C207" s="73">
        <v>100</v>
      </c>
      <c r="D207" s="73">
        <v>715</v>
      </c>
      <c r="E207" s="74" t="s">
        <v>128</v>
      </c>
      <c r="F207" s="72">
        <v>44266.117854108794</v>
      </c>
      <c r="G207" s="74" t="s">
        <v>130</v>
      </c>
      <c r="H207" s="74" t="s">
        <v>131</v>
      </c>
      <c r="I207" s="74" t="s">
        <v>132</v>
      </c>
      <c r="J207" s="74" t="s">
        <v>129</v>
      </c>
      <c r="K207" s="74" t="s">
        <v>135</v>
      </c>
      <c r="L207" s="74" t="s">
        <v>162</v>
      </c>
      <c r="M207" s="74" t="s">
        <v>129</v>
      </c>
      <c r="N207" s="74" t="s">
        <v>129</v>
      </c>
      <c r="O207" s="74" t="s">
        <v>129</v>
      </c>
      <c r="P207" s="74" t="s">
        <v>129</v>
      </c>
      <c r="Q207" s="74" t="s">
        <v>129</v>
      </c>
      <c r="R207" s="74" t="s">
        <v>129</v>
      </c>
      <c r="S207" s="74" t="s">
        <v>129</v>
      </c>
      <c r="T207" s="74" t="s">
        <v>129</v>
      </c>
      <c r="U207" s="74" t="s">
        <v>129</v>
      </c>
      <c r="V207" s="74" t="s">
        <v>129</v>
      </c>
      <c r="W207" s="74" t="s">
        <v>129</v>
      </c>
      <c r="X207" s="74" t="s">
        <v>129</v>
      </c>
      <c r="Y207" s="74" t="s">
        <v>129</v>
      </c>
      <c r="Z207" s="74" t="s">
        <v>129</v>
      </c>
      <c r="AA207" s="74" t="s">
        <v>129</v>
      </c>
      <c r="AB207" s="74" t="s">
        <v>129</v>
      </c>
      <c r="AC207" s="74" t="s">
        <v>129</v>
      </c>
      <c r="AD207" s="74" t="s">
        <v>129</v>
      </c>
      <c r="AE207" s="74" t="s">
        <v>129</v>
      </c>
      <c r="AF207" s="74" t="s">
        <v>129</v>
      </c>
      <c r="AG207" s="74" t="s">
        <v>129</v>
      </c>
      <c r="AH207" s="74" t="s">
        <v>129</v>
      </c>
      <c r="AI207" s="74" t="s">
        <v>142</v>
      </c>
      <c r="AJ207" s="74" t="s">
        <v>129</v>
      </c>
      <c r="AK207" s="74" t="s">
        <v>139</v>
      </c>
      <c r="AL207" s="74" t="s">
        <v>129</v>
      </c>
      <c r="AM207" s="74" t="s">
        <v>139</v>
      </c>
      <c r="AN207" s="74" t="s">
        <v>129</v>
      </c>
      <c r="AO207" s="74" t="s">
        <v>129</v>
      </c>
      <c r="AP207" s="74" t="s">
        <v>129</v>
      </c>
      <c r="AQ207" s="74" t="s">
        <v>129</v>
      </c>
      <c r="AR207" s="74" t="s">
        <v>129</v>
      </c>
      <c r="AS207" s="74" t="s">
        <v>129</v>
      </c>
      <c r="AT207" s="74" t="s">
        <v>129</v>
      </c>
      <c r="AU207" s="74" t="s">
        <v>129</v>
      </c>
      <c r="AV207" s="74" t="s">
        <v>129</v>
      </c>
      <c r="AW207" s="74" t="s">
        <v>129</v>
      </c>
      <c r="AX207" s="74" t="s">
        <v>129</v>
      </c>
      <c r="AY207" s="74" t="s">
        <v>129</v>
      </c>
      <c r="AZ207" s="74" t="s">
        <v>129</v>
      </c>
      <c r="BA207" s="74" t="s">
        <v>129</v>
      </c>
      <c r="BB207" s="74" t="s">
        <v>129</v>
      </c>
      <c r="BC207" s="74" t="s">
        <v>129</v>
      </c>
      <c r="BD207" s="74" t="s">
        <v>176</v>
      </c>
      <c r="BE207" s="74" t="s">
        <v>129</v>
      </c>
      <c r="BF207" s="74" t="s">
        <v>129</v>
      </c>
      <c r="BG207" s="74" t="s">
        <v>701</v>
      </c>
      <c r="BH207" s="74" t="s">
        <v>129</v>
      </c>
      <c r="BI207" s="74" t="s">
        <v>152</v>
      </c>
      <c r="BJ207" s="74" t="s">
        <v>129</v>
      </c>
      <c r="BK207" s="74" t="s">
        <v>129</v>
      </c>
      <c r="BL207" s="74" t="s">
        <v>133</v>
      </c>
      <c r="BM207" s="74" t="s">
        <v>129</v>
      </c>
      <c r="BN207" s="74" t="s">
        <v>129</v>
      </c>
    </row>
    <row r="208" spans="1:66" x14ac:dyDescent="0.3">
      <c r="A208" s="72">
        <v>44266.116956018515</v>
      </c>
      <c r="B208" s="72">
        <v>44266.119085648148</v>
      </c>
      <c r="C208" s="73">
        <v>100</v>
      </c>
      <c r="D208" s="73">
        <v>184</v>
      </c>
      <c r="E208" s="74" t="s">
        <v>128</v>
      </c>
      <c r="F208" s="72">
        <v>44266.119099895834</v>
      </c>
      <c r="G208" s="74" t="s">
        <v>130</v>
      </c>
      <c r="H208" s="74" t="s">
        <v>131</v>
      </c>
      <c r="I208" s="74" t="s">
        <v>132</v>
      </c>
      <c r="J208" s="74" t="s">
        <v>129</v>
      </c>
      <c r="K208" s="74" t="s">
        <v>135</v>
      </c>
      <c r="L208" s="74" t="s">
        <v>157</v>
      </c>
      <c r="M208" s="74" t="s">
        <v>129</v>
      </c>
      <c r="N208" s="74" t="s">
        <v>142</v>
      </c>
      <c r="O208" s="74" t="s">
        <v>129</v>
      </c>
      <c r="P208" s="74" t="s">
        <v>144</v>
      </c>
      <c r="Q208" s="74" t="s">
        <v>129</v>
      </c>
      <c r="R208" s="74" t="s">
        <v>129</v>
      </c>
      <c r="S208" s="74" t="s">
        <v>129</v>
      </c>
      <c r="T208" s="74" t="s">
        <v>129</v>
      </c>
      <c r="U208" s="74" t="s">
        <v>129</v>
      </c>
      <c r="V208" s="74" t="s">
        <v>129</v>
      </c>
      <c r="W208" s="74" t="s">
        <v>129</v>
      </c>
      <c r="X208" s="74" t="s">
        <v>129</v>
      </c>
      <c r="Y208" s="74" t="s">
        <v>129</v>
      </c>
      <c r="Z208" s="74" t="s">
        <v>129</v>
      </c>
      <c r="AA208" s="74" t="s">
        <v>129</v>
      </c>
      <c r="AB208" s="74" t="s">
        <v>129</v>
      </c>
      <c r="AC208" s="74" t="s">
        <v>129</v>
      </c>
      <c r="AD208" s="74" t="s">
        <v>129</v>
      </c>
      <c r="AE208" s="74" t="s">
        <v>129</v>
      </c>
      <c r="AF208" s="74" t="s">
        <v>129</v>
      </c>
      <c r="AG208" s="74" t="s">
        <v>129</v>
      </c>
      <c r="AH208" s="74" t="s">
        <v>129</v>
      </c>
      <c r="AI208" s="74" t="s">
        <v>129</v>
      </c>
      <c r="AJ208" s="74" t="s">
        <v>129</v>
      </c>
      <c r="AK208" s="74" t="s">
        <v>129</v>
      </c>
      <c r="AL208" s="74" t="s">
        <v>129</v>
      </c>
      <c r="AM208" s="74" t="s">
        <v>129</v>
      </c>
      <c r="AN208" s="74" t="s">
        <v>129</v>
      </c>
      <c r="AO208" s="74" t="s">
        <v>129</v>
      </c>
      <c r="AP208" s="74" t="s">
        <v>129</v>
      </c>
      <c r="AQ208" s="74" t="s">
        <v>129</v>
      </c>
      <c r="AR208" s="74" t="s">
        <v>129</v>
      </c>
      <c r="AS208" s="74" t="s">
        <v>129</v>
      </c>
      <c r="AT208" s="74" t="s">
        <v>129</v>
      </c>
      <c r="AU208" s="74" t="s">
        <v>129</v>
      </c>
      <c r="AV208" s="74" t="s">
        <v>129</v>
      </c>
      <c r="AW208" s="74" t="s">
        <v>129</v>
      </c>
      <c r="AX208" s="74" t="s">
        <v>129</v>
      </c>
      <c r="AY208" s="74" t="s">
        <v>129</v>
      </c>
      <c r="AZ208" s="74" t="s">
        <v>129</v>
      </c>
      <c r="BA208" s="74" t="s">
        <v>129</v>
      </c>
      <c r="BB208" s="74" t="s">
        <v>129</v>
      </c>
      <c r="BC208" s="74" t="s">
        <v>129</v>
      </c>
      <c r="BD208" s="74" t="s">
        <v>176</v>
      </c>
      <c r="BE208" s="74" t="s">
        <v>129</v>
      </c>
      <c r="BF208" s="74" t="s">
        <v>129</v>
      </c>
      <c r="BG208" s="74" t="s">
        <v>701</v>
      </c>
      <c r="BH208" s="74" t="s">
        <v>129</v>
      </c>
      <c r="BI208" s="74" t="s">
        <v>152</v>
      </c>
      <c r="BJ208" s="74" t="s">
        <v>129</v>
      </c>
      <c r="BK208" s="74" t="s">
        <v>129</v>
      </c>
      <c r="BL208" s="74" t="s">
        <v>152</v>
      </c>
      <c r="BM208" s="74" t="s">
        <v>129</v>
      </c>
      <c r="BN208" s="74" t="s">
        <v>129</v>
      </c>
    </row>
    <row r="209" spans="1:66" x14ac:dyDescent="0.3">
      <c r="A209" s="72">
        <v>44266.128900462965</v>
      </c>
      <c r="B209" s="72">
        <v>44266.130057870374</v>
      </c>
      <c r="C209" s="73">
        <v>100</v>
      </c>
      <c r="D209" s="73">
        <v>99</v>
      </c>
      <c r="E209" s="74" t="s">
        <v>128</v>
      </c>
      <c r="F209" s="72">
        <v>44266.13007550926</v>
      </c>
      <c r="G209" s="74" t="s">
        <v>130</v>
      </c>
      <c r="H209" s="74" t="s">
        <v>131</v>
      </c>
      <c r="I209" s="74" t="s">
        <v>132</v>
      </c>
      <c r="J209" s="74" t="s">
        <v>129</v>
      </c>
      <c r="K209" s="74" t="s">
        <v>135</v>
      </c>
      <c r="L209" s="74" t="s">
        <v>192</v>
      </c>
      <c r="M209" s="74" t="s">
        <v>129</v>
      </c>
      <c r="N209" s="74" t="s">
        <v>129</v>
      </c>
      <c r="O209" s="74" t="s">
        <v>129</v>
      </c>
      <c r="P209" s="74" t="s">
        <v>129</v>
      </c>
      <c r="Q209" s="74" t="s">
        <v>129</v>
      </c>
      <c r="R209" s="74" t="s">
        <v>158</v>
      </c>
      <c r="S209" s="74" t="s">
        <v>129</v>
      </c>
      <c r="T209" s="74" t="s">
        <v>129</v>
      </c>
      <c r="U209" s="74" t="s">
        <v>129</v>
      </c>
      <c r="V209" s="74" t="s">
        <v>129</v>
      </c>
      <c r="W209" s="74" t="s">
        <v>129</v>
      </c>
      <c r="X209" s="74" t="s">
        <v>129</v>
      </c>
      <c r="Y209" s="74" t="s">
        <v>129</v>
      </c>
      <c r="Z209" s="74" t="s">
        <v>129</v>
      </c>
      <c r="AA209" s="74" t="s">
        <v>129</v>
      </c>
      <c r="AB209" s="74" t="s">
        <v>129</v>
      </c>
      <c r="AC209" s="74" t="s">
        <v>129</v>
      </c>
      <c r="AD209" s="74" t="s">
        <v>129</v>
      </c>
      <c r="AE209" s="74" t="s">
        <v>129</v>
      </c>
      <c r="AF209" s="74" t="s">
        <v>129</v>
      </c>
      <c r="AG209" s="74" t="s">
        <v>129</v>
      </c>
      <c r="AH209" s="74" t="s">
        <v>129</v>
      </c>
      <c r="AI209" s="74" t="s">
        <v>158</v>
      </c>
      <c r="AJ209" s="74" t="s">
        <v>129</v>
      </c>
      <c r="AK209" s="74" t="s">
        <v>129</v>
      </c>
      <c r="AL209" s="74" t="s">
        <v>129</v>
      </c>
      <c r="AM209" s="74" t="s">
        <v>129</v>
      </c>
      <c r="AN209" s="74" t="s">
        <v>129</v>
      </c>
      <c r="AO209" s="74" t="s">
        <v>129</v>
      </c>
      <c r="AP209" s="74" t="s">
        <v>129</v>
      </c>
      <c r="AQ209" s="74" t="s">
        <v>129</v>
      </c>
      <c r="AR209" s="74" t="s">
        <v>129</v>
      </c>
      <c r="AS209" s="74" t="s">
        <v>129</v>
      </c>
      <c r="AT209" s="74" t="s">
        <v>129</v>
      </c>
      <c r="AU209" s="74" t="s">
        <v>129</v>
      </c>
      <c r="AV209" s="74" t="s">
        <v>129</v>
      </c>
      <c r="AW209" s="74" t="s">
        <v>129</v>
      </c>
      <c r="AX209" s="74" t="s">
        <v>129</v>
      </c>
      <c r="AY209" s="74" t="s">
        <v>129</v>
      </c>
      <c r="AZ209" s="74" t="s">
        <v>129</v>
      </c>
      <c r="BA209" s="74" t="s">
        <v>129</v>
      </c>
      <c r="BB209" s="74" t="s">
        <v>129</v>
      </c>
      <c r="BC209" s="74" t="s">
        <v>129</v>
      </c>
      <c r="BD209" s="74" t="s">
        <v>138</v>
      </c>
      <c r="BE209" s="74" t="s">
        <v>129</v>
      </c>
      <c r="BF209" s="74" t="s">
        <v>129</v>
      </c>
      <c r="BG209" s="74" t="s">
        <v>699</v>
      </c>
      <c r="BH209" s="74" t="s">
        <v>129</v>
      </c>
      <c r="BI209" s="74" t="s">
        <v>152</v>
      </c>
      <c r="BJ209" s="74" t="s">
        <v>129</v>
      </c>
      <c r="BK209" s="74" t="s">
        <v>129</v>
      </c>
      <c r="BL209" s="74" t="s">
        <v>152</v>
      </c>
      <c r="BM209" s="74" t="s">
        <v>129</v>
      </c>
      <c r="BN209" s="74" t="s">
        <v>129</v>
      </c>
    </row>
    <row r="210" spans="1:66" x14ac:dyDescent="0.3">
      <c r="A210" s="72">
        <v>44266.130335648151</v>
      </c>
      <c r="B210" s="72">
        <v>44266.130902777775</v>
      </c>
      <c r="C210" s="73">
        <v>100</v>
      </c>
      <c r="D210" s="73">
        <v>49</v>
      </c>
      <c r="E210" s="74" t="s">
        <v>128</v>
      </c>
      <c r="F210" s="72">
        <v>44266.130919745374</v>
      </c>
      <c r="G210" s="74" t="s">
        <v>130</v>
      </c>
      <c r="H210" s="74" t="s">
        <v>131</v>
      </c>
      <c r="I210" s="74" t="s">
        <v>132</v>
      </c>
      <c r="J210" s="74" t="s">
        <v>129</v>
      </c>
      <c r="K210" s="74" t="s">
        <v>133</v>
      </c>
      <c r="L210" s="74" t="s">
        <v>129</v>
      </c>
      <c r="M210" s="74" t="s">
        <v>129</v>
      </c>
      <c r="N210" s="74" t="s">
        <v>129</v>
      </c>
      <c r="O210" s="74" t="s">
        <v>129</v>
      </c>
      <c r="P210" s="74" t="s">
        <v>129</v>
      </c>
      <c r="Q210" s="74" t="s">
        <v>129</v>
      </c>
      <c r="R210" s="74" t="s">
        <v>129</v>
      </c>
      <c r="S210" s="74" t="s">
        <v>129</v>
      </c>
      <c r="T210" s="74" t="s">
        <v>129</v>
      </c>
      <c r="U210" s="74" t="s">
        <v>129</v>
      </c>
      <c r="V210" s="74" t="s">
        <v>129</v>
      </c>
      <c r="W210" s="74" t="s">
        <v>129</v>
      </c>
      <c r="X210" s="74" t="s">
        <v>129</v>
      </c>
      <c r="Y210" s="74" t="s">
        <v>129</v>
      </c>
      <c r="Z210" s="74" t="s">
        <v>129</v>
      </c>
      <c r="AA210" s="74" t="s">
        <v>129</v>
      </c>
      <c r="AB210" s="74" t="s">
        <v>129</v>
      </c>
      <c r="AC210" s="74" t="s">
        <v>129</v>
      </c>
      <c r="AD210" s="74" t="s">
        <v>129</v>
      </c>
      <c r="AE210" s="74" t="s">
        <v>129</v>
      </c>
      <c r="AF210" s="74" t="s">
        <v>129</v>
      </c>
      <c r="AG210" s="74" t="s">
        <v>129</v>
      </c>
      <c r="AH210" s="74" t="s">
        <v>129</v>
      </c>
      <c r="AI210" s="74" t="s">
        <v>129</v>
      </c>
      <c r="AJ210" s="74" t="s">
        <v>129</v>
      </c>
      <c r="AK210" s="74" t="s">
        <v>129</v>
      </c>
      <c r="AL210" s="74" t="s">
        <v>129</v>
      </c>
      <c r="AM210" s="74" t="s">
        <v>129</v>
      </c>
      <c r="AN210" s="74" t="s">
        <v>129</v>
      </c>
      <c r="AO210" s="74" t="s">
        <v>129</v>
      </c>
      <c r="AP210" s="74" t="s">
        <v>129</v>
      </c>
      <c r="AQ210" s="74" t="s">
        <v>129</v>
      </c>
      <c r="AR210" s="74" t="s">
        <v>129</v>
      </c>
      <c r="AS210" s="74" t="s">
        <v>129</v>
      </c>
      <c r="AT210" s="74" t="s">
        <v>129</v>
      </c>
      <c r="AU210" s="74" t="s">
        <v>129</v>
      </c>
      <c r="AV210" s="74" t="s">
        <v>129</v>
      </c>
      <c r="AW210" s="74" t="s">
        <v>129</v>
      </c>
      <c r="AX210" s="74" t="s">
        <v>129</v>
      </c>
      <c r="AY210" s="74" t="s">
        <v>129</v>
      </c>
      <c r="AZ210" s="74" t="s">
        <v>129</v>
      </c>
      <c r="BA210" s="74" t="s">
        <v>129</v>
      </c>
      <c r="BB210" s="74" t="s">
        <v>129</v>
      </c>
      <c r="BC210" s="74" t="s">
        <v>129</v>
      </c>
      <c r="BD210" s="74" t="s">
        <v>129</v>
      </c>
      <c r="BE210" s="74" t="s">
        <v>129</v>
      </c>
      <c r="BF210" s="74" t="s">
        <v>129</v>
      </c>
      <c r="BG210" s="74" t="s">
        <v>129</v>
      </c>
      <c r="BH210" s="74" t="s">
        <v>129</v>
      </c>
      <c r="BI210" s="74" t="s">
        <v>129</v>
      </c>
      <c r="BJ210" s="74" t="s">
        <v>129</v>
      </c>
      <c r="BK210" s="74" t="s">
        <v>129</v>
      </c>
      <c r="BL210" s="74" t="s">
        <v>129</v>
      </c>
      <c r="BM210" s="74" t="s">
        <v>129</v>
      </c>
      <c r="BN210" s="74" t="s">
        <v>129</v>
      </c>
    </row>
    <row r="211" spans="1:66" x14ac:dyDescent="0.3">
      <c r="A211" s="72">
        <v>44266.140821759262</v>
      </c>
      <c r="B211" s="72">
        <v>44266.141724537039</v>
      </c>
      <c r="C211" s="73">
        <v>100</v>
      </c>
      <c r="D211" s="73">
        <v>77</v>
      </c>
      <c r="E211" s="74" t="s">
        <v>128</v>
      </c>
      <c r="F211" s="72">
        <v>44266.141738437502</v>
      </c>
      <c r="G211" s="74" t="s">
        <v>130</v>
      </c>
      <c r="H211" s="74" t="s">
        <v>131</v>
      </c>
      <c r="I211" s="74" t="s">
        <v>132</v>
      </c>
      <c r="J211" s="74" t="s">
        <v>129</v>
      </c>
      <c r="K211" s="74" t="s">
        <v>133</v>
      </c>
      <c r="L211" s="74" t="s">
        <v>129</v>
      </c>
      <c r="M211" s="74" t="s">
        <v>129</v>
      </c>
      <c r="N211" s="74" t="s">
        <v>129</v>
      </c>
      <c r="O211" s="74" t="s">
        <v>129</v>
      </c>
      <c r="P211" s="74" t="s">
        <v>129</v>
      </c>
      <c r="Q211" s="74" t="s">
        <v>129</v>
      </c>
      <c r="R211" s="74" t="s">
        <v>129</v>
      </c>
      <c r="S211" s="74" t="s">
        <v>129</v>
      </c>
      <c r="T211" s="74" t="s">
        <v>129</v>
      </c>
      <c r="U211" s="74" t="s">
        <v>129</v>
      </c>
      <c r="V211" s="74" t="s">
        <v>129</v>
      </c>
      <c r="W211" s="74" t="s">
        <v>129</v>
      </c>
      <c r="X211" s="74" t="s">
        <v>129</v>
      </c>
      <c r="Y211" s="74" t="s">
        <v>129</v>
      </c>
      <c r="Z211" s="74" t="s">
        <v>129</v>
      </c>
      <c r="AA211" s="74" t="s">
        <v>129</v>
      </c>
      <c r="AB211" s="74" t="s">
        <v>129</v>
      </c>
      <c r="AC211" s="74" t="s">
        <v>129</v>
      </c>
      <c r="AD211" s="74" t="s">
        <v>129</v>
      </c>
      <c r="AE211" s="74" t="s">
        <v>129</v>
      </c>
      <c r="AF211" s="74" t="s">
        <v>129</v>
      </c>
      <c r="AG211" s="74" t="s">
        <v>129</v>
      </c>
      <c r="AH211" s="74" t="s">
        <v>129</v>
      </c>
      <c r="AI211" s="74" t="s">
        <v>129</v>
      </c>
      <c r="AJ211" s="74" t="s">
        <v>129</v>
      </c>
      <c r="AK211" s="74" t="s">
        <v>129</v>
      </c>
      <c r="AL211" s="74" t="s">
        <v>129</v>
      </c>
      <c r="AM211" s="74" t="s">
        <v>129</v>
      </c>
      <c r="AN211" s="74" t="s">
        <v>129</v>
      </c>
      <c r="AO211" s="74" t="s">
        <v>129</v>
      </c>
      <c r="AP211" s="74" t="s">
        <v>129</v>
      </c>
      <c r="AQ211" s="74" t="s">
        <v>129</v>
      </c>
      <c r="AR211" s="74" t="s">
        <v>129</v>
      </c>
      <c r="AS211" s="74" t="s">
        <v>129</v>
      </c>
      <c r="AT211" s="74" t="s">
        <v>129</v>
      </c>
      <c r="AU211" s="74" t="s">
        <v>129</v>
      </c>
      <c r="AV211" s="74" t="s">
        <v>129</v>
      </c>
      <c r="AW211" s="74" t="s">
        <v>129</v>
      </c>
      <c r="AX211" s="74" t="s">
        <v>129</v>
      </c>
      <c r="AY211" s="74" t="s">
        <v>129</v>
      </c>
      <c r="AZ211" s="74" t="s">
        <v>129</v>
      </c>
      <c r="BA211" s="74" t="s">
        <v>129</v>
      </c>
      <c r="BB211" s="74" t="s">
        <v>129</v>
      </c>
      <c r="BC211" s="74" t="s">
        <v>129</v>
      </c>
      <c r="BD211" s="74" t="s">
        <v>129</v>
      </c>
      <c r="BE211" s="74" t="s">
        <v>129</v>
      </c>
      <c r="BF211" s="74" t="s">
        <v>129</v>
      </c>
      <c r="BG211" s="74" t="s">
        <v>129</v>
      </c>
      <c r="BH211" s="74" t="s">
        <v>129</v>
      </c>
      <c r="BI211" s="74" t="s">
        <v>129</v>
      </c>
      <c r="BJ211" s="74" t="s">
        <v>129</v>
      </c>
      <c r="BK211" s="74" t="s">
        <v>129</v>
      </c>
      <c r="BL211" s="74" t="s">
        <v>129</v>
      </c>
      <c r="BM211" s="74" t="s">
        <v>129</v>
      </c>
      <c r="BN211" s="74" t="s">
        <v>129</v>
      </c>
    </row>
    <row r="212" spans="1:66" x14ac:dyDescent="0.3">
      <c r="A212" s="72">
        <v>44266.160844907405</v>
      </c>
      <c r="B212" s="72">
        <v>44266.163958333331</v>
      </c>
      <c r="C212" s="73">
        <v>100</v>
      </c>
      <c r="D212" s="73">
        <v>268</v>
      </c>
      <c r="E212" s="74" t="s">
        <v>128</v>
      </c>
      <c r="F212" s="72">
        <v>44266.163966458334</v>
      </c>
      <c r="G212" s="74" t="s">
        <v>130</v>
      </c>
      <c r="H212" s="74" t="s">
        <v>131</v>
      </c>
      <c r="I212" s="74" t="s">
        <v>132</v>
      </c>
      <c r="J212" s="74" t="s">
        <v>129</v>
      </c>
      <c r="K212" s="74" t="s">
        <v>133</v>
      </c>
      <c r="L212" s="74" t="s">
        <v>129</v>
      </c>
      <c r="M212" s="74" t="s">
        <v>129</v>
      </c>
      <c r="N212" s="74" t="s">
        <v>129</v>
      </c>
      <c r="O212" s="74" t="s">
        <v>129</v>
      </c>
      <c r="P212" s="74" t="s">
        <v>129</v>
      </c>
      <c r="Q212" s="74" t="s">
        <v>129</v>
      </c>
      <c r="R212" s="74" t="s">
        <v>129</v>
      </c>
      <c r="S212" s="74" t="s">
        <v>129</v>
      </c>
      <c r="T212" s="74" t="s">
        <v>129</v>
      </c>
      <c r="U212" s="74" t="s">
        <v>129</v>
      </c>
      <c r="V212" s="74" t="s">
        <v>129</v>
      </c>
      <c r="W212" s="74" t="s">
        <v>129</v>
      </c>
      <c r="X212" s="74" t="s">
        <v>129</v>
      </c>
      <c r="Y212" s="74" t="s">
        <v>129</v>
      </c>
      <c r="Z212" s="74" t="s">
        <v>129</v>
      </c>
      <c r="AA212" s="74" t="s">
        <v>129</v>
      </c>
      <c r="AB212" s="74" t="s">
        <v>129</v>
      </c>
      <c r="AC212" s="74" t="s">
        <v>129</v>
      </c>
      <c r="AD212" s="74" t="s">
        <v>129</v>
      </c>
      <c r="AE212" s="74" t="s">
        <v>129</v>
      </c>
      <c r="AF212" s="74" t="s">
        <v>129</v>
      </c>
      <c r="AG212" s="74" t="s">
        <v>129</v>
      </c>
      <c r="AH212" s="74" t="s">
        <v>129</v>
      </c>
      <c r="AI212" s="74" t="s">
        <v>129</v>
      </c>
      <c r="AJ212" s="74" t="s">
        <v>129</v>
      </c>
      <c r="AK212" s="74" t="s">
        <v>129</v>
      </c>
      <c r="AL212" s="74" t="s">
        <v>129</v>
      </c>
      <c r="AM212" s="74" t="s">
        <v>129</v>
      </c>
      <c r="AN212" s="74" t="s">
        <v>129</v>
      </c>
      <c r="AO212" s="74" t="s">
        <v>129</v>
      </c>
      <c r="AP212" s="74" t="s">
        <v>129</v>
      </c>
      <c r="AQ212" s="74" t="s">
        <v>129</v>
      </c>
      <c r="AR212" s="74" t="s">
        <v>129</v>
      </c>
      <c r="AS212" s="74" t="s">
        <v>129</v>
      </c>
      <c r="AT212" s="74" t="s">
        <v>129</v>
      </c>
      <c r="AU212" s="74" t="s">
        <v>129</v>
      </c>
      <c r="AV212" s="74" t="s">
        <v>129</v>
      </c>
      <c r="AW212" s="74" t="s">
        <v>129</v>
      </c>
      <c r="AX212" s="74" t="s">
        <v>129</v>
      </c>
      <c r="AY212" s="74" t="s">
        <v>129</v>
      </c>
      <c r="AZ212" s="74" t="s">
        <v>129</v>
      </c>
      <c r="BA212" s="74" t="s">
        <v>129</v>
      </c>
      <c r="BB212" s="74" t="s">
        <v>129</v>
      </c>
      <c r="BC212" s="74" t="s">
        <v>129</v>
      </c>
      <c r="BD212" s="74" t="s">
        <v>129</v>
      </c>
      <c r="BE212" s="74" t="s">
        <v>129</v>
      </c>
      <c r="BF212" s="74" t="s">
        <v>129</v>
      </c>
      <c r="BG212" s="74" t="s">
        <v>129</v>
      </c>
      <c r="BH212" s="74" t="s">
        <v>129</v>
      </c>
      <c r="BI212" s="74" t="s">
        <v>129</v>
      </c>
      <c r="BJ212" s="74" t="s">
        <v>129</v>
      </c>
      <c r="BK212" s="74" t="s">
        <v>129</v>
      </c>
      <c r="BL212" s="74" t="s">
        <v>129</v>
      </c>
      <c r="BM212" s="74" t="s">
        <v>129</v>
      </c>
      <c r="BN212" s="74" t="s">
        <v>129</v>
      </c>
    </row>
    <row r="213" spans="1:66" x14ac:dyDescent="0.3">
      <c r="A213" s="72">
        <v>44266.164120370369</v>
      </c>
      <c r="B213" s="72">
        <v>44266.169629629629</v>
      </c>
      <c r="C213" s="73">
        <v>100</v>
      </c>
      <c r="D213" s="73">
        <v>475</v>
      </c>
      <c r="E213" s="74" t="s">
        <v>128</v>
      </c>
      <c r="F213" s="72">
        <v>44266.169635081016</v>
      </c>
      <c r="G213" s="74" t="s">
        <v>130</v>
      </c>
      <c r="H213" s="74" t="s">
        <v>131</v>
      </c>
      <c r="I213" s="74" t="s">
        <v>132</v>
      </c>
      <c r="J213" s="74" t="s">
        <v>129</v>
      </c>
      <c r="K213" s="74" t="s">
        <v>135</v>
      </c>
      <c r="L213" s="74" t="s">
        <v>214</v>
      </c>
      <c r="M213" s="74" t="s">
        <v>129</v>
      </c>
      <c r="N213" s="74" t="s">
        <v>129</v>
      </c>
      <c r="O213" s="74" t="s">
        <v>129</v>
      </c>
      <c r="P213" s="74" t="s">
        <v>129</v>
      </c>
      <c r="Q213" s="74" t="s">
        <v>129</v>
      </c>
      <c r="R213" s="74" t="s">
        <v>129</v>
      </c>
      <c r="S213" s="74" t="s">
        <v>129</v>
      </c>
      <c r="T213" s="74" t="s">
        <v>129</v>
      </c>
      <c r="U213" s="74" t="s">
        <v>129</v>
      </c>
      <c r="V213" s="74" t="s">
        <v>129</v>
      </c>
      <c r="W213" s="74" t="s">
        <v>129</v>
      </c>
      <c r="X213" s="74" t="s">
        <v>129</v>
      </c>
      <c r="Y213" s="74" t="s">
        <v>129</v>
      </c>
      <c r="Z213" s="74" t="s">
        <v>129</v>
      </c>
      <c r="AA213" s="74" t="s">
        <v>129</v>
      </c>
      <c r="AB213" s="74" t="s">
        <v>129</v>
      </c>
      <c r="AC213" s="74" t="s">
        <v>129</v>
      </c>
      <c r="AD213" s="74" t="s">
        <v>129</v>
      </c>
      <c r="AE213" s="74" t="s">
        <v>142</v>
      </c>
      <c r="AF213" s="74" t="s">
        <v>129</v>
      </c>
      <c r="AG213" s="74" t="s">
        <v>139</v>
      </c>
      <c r="AH213" s="74" t="s">
        <v>129</v>
      </c>
      <c r="AI213" s="74" t="s">
        <v>129</v>
      </c>
      <c r="AJ213" s="74" t="s">
        <v>129</v>
      </c>
      <c r="AK213" s="74" t="s">
        <v>129</v>
      </c>
      <c r="AL213" s="74" t="s">
        <v>129</v>
      </c>
      <c r="AM213" s="74" t="s">
        <v>129</v>
      </c>
      <c r="AN213" s="74" t="s">
        <v>129</v>
      </c>
      <c r="AO213" s="74" t="s">
        <v>129</v>
      </c>
      <c r="AP213" s="74" t="s">
        <v>129</v>
      </c>
      <c r="AQ213" s="74" t="s">
        <v>129</v>
      </c>
      <c r="AR213" s="74" t="s">
        <v>129</v>
      </c>
      <c r="AS213" s="74" t="s">
        <v>129</v>
      </c>
      <c r="AT213" s="74" t="s">
        <v>129</v>
      </c>
      <c r="AU213" s="74" t="s">
        <v>129</v>
      </c>
      <c r="AV213" s="74" t="s">
        <v>129</v>
      </c>
      <c r="AW213" s="74" t="s">
        <v>129</v>
      </c>
      <c r="AX213" s="74" t="s">
        <v>129</v>
      </c>
      <c r="AY213" s="74" t="s">
        <v>129</v>
      </c>
      <c r="AZ213" s="74" t="s">
        <v>129</v>
      </c>
      <c r="BA213" s="74" t="s">
        <v>129</v>
      </c>
      <c r="BB213" s="74" t="s">
        <v>129</v>
      </c>
      <c r="BC213" s="74" t="s">
        <v>129</v>
      </c>
      <c r="BD213" s="74" t="s">
        <v>138</v>
      </c>
      <c r="BE213" s="74" t="s">
        <v>129</v>
      </c>
      <c r="BF213" s="74" t="s">
        <v>129</v>
      </c>
      <c r="BG213" s="74" t="s">
        <v>701</v>
      </c>
      <c r="BH213" s="74" t="s">
        <v>129</v>
      </c>
      <c r="BI213" s="74" t="s">
        <v>152</v>
      </c>
      <c r="BJ213" s="74" t="s">
        <v>129</v>
      </c>
      <c r="BK213" s="74" t="s">
        <v>129</v>
      </c>
      <c r="BL213" s="74" t="s">
        <v>152</v>
      </c>
      <c r="BM213" s="74" t="s">
        <v>129</v>
      </c>
      <c r="BN213" s="74" t="s">
        <v>129</v>
      </c>
    </row>
    <row r="214" spans="1:66" x14ac:dyDescent="0.3">
      <c r="A214" s="72">
        <v>44266.166296296295</v>
      </c>
      <c r="B214" s="72">
        <v>44266.170243055552</v>
      </c>
      <c r="C214" s="73">
        <v>100</v>
      </c>
      <c r="D214" s="73">
        <v>340</v>
      </c>
      <c r="E214" s="74" t="s">
        <v>128</v>
      </c>
      <c r="F214" s="72">
        <v>44266.170250995368</v>
      </c>
      <c r="G214" s="74" t="s">
        <v>130</v>
      </c>
      <c r="H214" s="74" t="s">
        <v>131</v>
      </c>
      <c r="I214" s="74" t="s">
        <v>132</v>
      </c>
      <c r="J214" s="74" t="s">
        <v>129</v>
      </c>
      <c r="K214" s="74" t="s">
        <v>134</v>
      </c>
      <c r="L214" s="74" t="s">
        <v>129</v>
      </c>
      <c r="M214" s="74" t="s">
        <v>129</v>
      </c>
      <c r="N214" s="74" t="s">
        <v>129</v>
      </c>
      <c r="O214" s="74" t="s">
        <v>129</v>
      </c>
      <c r="P214" s="74" t="s">
        <v>129</v>
      </c>
      <c r="Q214" s="74" t="s">
        <v>129</v>
      </c>
      <c r="R214" s="74" t="s">
        <v>129</v>
      </c>
      <c r="S214" s="74" t="s">
        <v>129</v>
      </c>
      <c r="T214" s="74" t="s">
        <v>129</v>
      </c>
      <c r="U214" s="74" t="s">
        <v>129</v>
      </c>
      <c r="V214" s="74" t="s">
        <v>129</v>
      </c>
      <c r="W214" s="74" t="s">
        <v>129</v>
      </c>
      <c r="X214" s="74" t="s">
        <v>129</v>
      </c>
      <c r="Y214" s="74" t="s">
        <v>129</v>
      </c>
      <c r="Z214" s="74" t="s">
        <v>129</v>
      </c>
      <c r="AA214" s="74" t="s">
        <v>129</v>
      </c>
      <c r="AB214" s="74" t="s">
        <v>129</v>
      </c>
      <c r="AC214" s="74" t="s">
        <v>129</v>
      </c>
      <c r="AD214" s="74" t="s">
        <v>129</v>
      </c>
      <c r="AE214" s="74" t="s">
        <v>129</v>
      </c>
      <c r="AF214" s="74" t="s">
        <v>129</v>
      </c>
      <c r="AG214" s="74" t="s">
        <v>129</v>
      </c>
      <c r="AH214" s="74" t="s">
        <v>129</v>
      </c>
      <c r="AI214" s="74" t="s">
        <v>129</v>
      </c>
      <c r="AJ214" s="74" t="s">
        <v>129</v>
      </c>
      <c r="AK214" s="74" t="s">
        <v>129</v>
      </c>
      <c r="AL214" s="74" t="s">
        <v>129</v>
      </c>
      <c r="AM214" s="74" t="s">
        <v>129</v>
      </c>
      <c r="AN214" s="74" t="s">
        <v>129</v>
      </c>
      <c r="AO214" s="74" t="s">
        <v>129</v>
      </c>
      <c r="AP214" s="74" t="s">
        <v>129</v>
      </c>
      <c r="AQ214" s="74" t="s">
        <v>129</v>
      </c>
      <c r="AR214" s="74" t="s">
        <v>129</v>
      </c>
      <c r="AS214" s="74" t="s">
        <v>129</v>
      </c>
      <c r="AT214" s="74" t="s">
        <v>129</v>
      </c>
      <c r="AU214" s="74" t="s">
        <v>129</v>
      </c>
      <c r="AV214" s="74" t="s">
        <v>129</v>
      </c>
      <c r="AW214" s="74" t="s">
        <v>129</v>
      </c>
      <c r="AX214" s="74" t="s">
        <v>129</v>
      </c>
      <c r="AY214" s="74" t="s">
        <v>129</v>
      </c>
      <c r="AZ214" s="74" t="s">
        <v>129</v>
      </c>
      <c r="BA214" s="74" t="s">
        <v>129</v>
      </c>
      <c r="BB214" s="74" t="s">
        <v>129</v>
      </c>
      <c r="BC214" s="74" t="s">
        <v>129</v>
      </c>
      <c r="BD214" s="74" t="s">
        <v>129</v>
      </c>
      <c r="BE214" s="74" t="s">
        <v>129</v>
      </c>
      <c r="BF214" s="74" t="s">
        <v>129</v>
      </c>
      <c r="BG214" s="74" t="s">
        <v>129</v>
      </c>
      <c r="BH214" s="74" t="s">
        <v>129</v>
      </c>
      <c r="BI214" s="74" t="s">
        <v>129</v>
      </c>
      <c r="BJ214" s="74" t="s">
        <v>129</v>
      </c>
      <c r="BK214" s="74" t="s">
        <v>129</v>
      </c>
      <c r="BL214" s="74" t="s">
        <v>129</v>
      </c>
      <c r="BM214" s="74" t="s">
        <v>129</v>
      </c>
      <c r="BN214" s="74" t="s">
        <v>129</v>
      </c>
    </row>
    <row r="215" spans="1:66" x14ac:dyDescent="0.3">
      <c r="A215" s="72">
        <v>44266.170787037037</v>
      </c>
      <c r="B215" s="72">
        <v>44266.173807870371</v>
      </c>
      <c r="C215" s="73">
        <v>100</v>
      </c>
      <c r="D215" s="73">
        <v>260</v>
      </c>
      <c r="E215" s="74" t="s">
        <v>128</v>
      </c>
      <c r="F215" s="72">
        <v>44266.173818530093</v>
      </c>
      <c r="G215" s="74" t="s">
        <v>130</v>
      </c>
      <c r="H215" s="74" t="s">
        <v>131</v>
      </c>
      <c r="I215" s="74" t="s">
        <v>132</v>
      </c>
      <c r="J215" s="74" t="s">
        <v>129</v>
      </c>
      <c r="K215" s="74" t="s">
        <v>135</v>
      </c>
      <c r="L215" s="74" t="s">
        <v>218</v>
      </c>
      <c r="M215" s="74" t="s">
        <v>129</v>
      </c>
      <c r="N215" s="74" t="s">
        <v>129</v>
      </c>
      <c r="O215" s="74" t="s">
        <v>129</v>
      </c>
      <c r="P215" s="74" t="s">
        <v>129</v>
      </c>
      <c r="Q215" s="74" t="s">
        <v>129</v>
      </c>
      <c r="R215" s="74" t="s">
        <v>142</v>
      </c>
      <c r="S215" s="74" t="s">
        <v>536</v>
      </c>
      <c r="T215" s="74" t="s">
        <v>144</v>
      </c>
      <c r="U215" s="74" t="s">
        <v>537</v>
      </c>
      <c r="V215" s="74" t="s">
        <v>139</v>
      </c>
      <c r="W215" s="74" t="s">
        <v>139</v>
      </c>
      <c r="X215" s="74" t="s">
        <v>173</v>
      </c>
      <c r="Y215" s="74" t="s">
        <v>139</v>
      </c>
      <c r="Z215" s="74" t="s">
        <v>129</v>
      </c>
      <c r="AA215" s="74" t="s">
        <v>129</v>
      </c>
      <c r="AB215" s="74" t="s">
        <v>129</v>
      </c>
      <c r="AC215" s="74" t="s">
        <v>129</v>
      </c>
      <c r="AD215" s="74" t="s">
        <v>129</v>
      </c>
      <c r="AE215" s="74" t="s">
        <v>129</v>
      </c>
      <c r="AF215" s="74" t="s">
        <v>129</v>
      </c>
      <c r="AG215" s="74" t="s">
        <v>129</v>
      </c>
      <c r="AH215" s="74" t="s">
        <v>129</v>
      </c>
      <c r="AI215" s="74" t="s">
        <v>129</v>
      </c>
      <c r="AJ215" s="74" t="s">
        <v>129</v>
      </c>
      <c r="AK215" s="74" t="s">
        <v>129</v>
      </c>
      <c r="AL215" s="74" t="s">
        <v>129</v>
      </c>
      <c r="AM215" s="74" t="s">
        <v>129</v>
      </c>
      <c r="AN215" s="74" t="s">
        <v>129</v>
      </c>
      <c r="AO215" s="74" t="s">
        <v>129</v>
      </c>
      <c r="AP215" s="74" t="s">
        <v>129</v>
      </c>
      <c r="AQ215" s="74" t="s">
        <v>129</v>
      </c>
      <c r="AR215" s="74" t="s">
        <v>129</v>
      </c>
      <c r="AS215" s="74" t="s">
        <v>129</v>
      </c>
      <c r="AT215" s="74" t="s">
        <v>129</v>
      </c>
      <c r="AU215" s="74" t="s">
        <v>129</v>
      </c>
      <c r="AV215" s="74" t="s">
        <v>129</v>
      </c>
      <c r="AW215" s="74" t="s">
        <v>129</v>
      </c>
      <c r="AX215" s="74" t="s">
        <v>129</v>
      </c>
      <c r="AY215" s="74" t="s">
        <v>129</v>
      </c>
      <c r="AZ215" s="74" t="s">
        <v>129</v>
      </c>
      <c r="BA215" s="74" t="s">
        <v>129</v>
      </c>
      <c r="BB215" s="74" t="s">
        <v>129</v>
      </c>
      <c r="BC215" s="74" t="s">
        <v>129</v>
      </c>
      <c r="BD215" s="74" t="s">
        <v>176</v>
      </c>
      <c r="BE215" s="74" t="s">
        <v>538</v>
      </c>
      <c r="BF215" s="74" t="s">
        <v>129</v>
      </c>
      <c r="BG215" s="74" t="s">
        <v>701</v>
      </c>
      <c r="BH215" s="74" t="s">
        <v>539</v>
      </c>
      <c r="BI215" s="74" t="s">
        <v>152</v>
      </c>
      <c r="BJ215" s="74" t="s">
        <v>540</v>
      </c>
      <c r="BK215" s="74" t="s">
        <v>129</v>
      </c>
      <c r="BL215" s="74" t="s">
        <v>152</v>
      </c>
      <c r="BM215" s="74" t="s">
        <v>541</v>
      </c>
      <c r="BN215" s="74" t="s">
        <v>129</v>
      </c>
    </row>
    <row r="216" spans="1:66" x14ac:dyDescent="0.3">
      <c r="A216" s="72">
        <v>44266.150335648148</v>
      </c>
      <c r="B216" s="72">
        <v>44266.174953703703</v>
      </c>
      <c r="C216" s="73">
        <v>100</v>
      </c>
      <c r="D216" s="73">
        <v>2126</v>
      </c>
      <c r="E216" s="74" t="s">
        <v>128</v>
      </c>
      <c r="F216" s="72">
        <v>44266.174960949073</v>
      </c>
      <c r="G216" s="74" t="s">
        <v>130</v>
      </c>
      <c r="H216" s="74" t="s">
        <v>131</v>
      </c>
      <c r="I216" s="74" t="s">
        <v>132</v>
      </c>
      <c r="J216" s="74" t="s">
        <v>129</v>
      </c>
      <c r="K216" s="74" t="s">
        <v>133</v>
      </c>
      <c r="L216" s="74" t="s">
        <v>129</v>
      </c>
      <c r="M216" s="74" t="s">
        <v>129</v>
      </c>
      <c r="N216" s="74" t="s">
        <v>129</v>
      </c>
      <c r="O216" s="74" t="s">
        <v>129</v>
      </c>
      <c r="P216" s="74" t="s">
        <v>129</v>
      </c>
      <c r="Q216" s="74" t="s">
        <v>129</v>
      </c>
      <c r="R216" s="74" t="s">
        <v>129</v>
      </c>
      <c r="S216" s="74" t="s">
        <v>129</v>
      </c>
      <c r="T216" s="74" t="s">
        <v>129</v>
      </c>
      <c r="U216" s="74" t="s">
        <v>129</v>
      </c>
      <c r="V216" s="74" t="s">
        <v>129</v>
      </c>
      <c r="W216" s="74" t="s">
        <v>129</v>
      </c>
      <c r="X216" s="74" t="s">
        <v>129</v>
      </c>
      <c r="Y216" s="74" t="s">
        <v>129</v>
      </c>
      <c r="Z216" s="74" t="s">
        <v>129</v>
      </c>
      <c r="AA216" s="74" t="s">
        <v>129</v>
      </c>
      <c r="AB216" s="74" t="s">
        <v>129</v>
      </c>
      <c r="AC216" s="74" t="s">
        <v>129</v>
      </c>
      <c r="AD216" s="74" t="s">
        <v>129</v>
      </c>
      <c r="AE216" s="74" t="s">
        <v>129</v>
      </c>
      <c r="AF216" s="74" t="s">
        <v>129</v>
      </c>
      <c r="AG216" s="74" t="s">
        <v>129</v>
      </c>
      <c r="AH216" s="74" t="s">
        <v>129</v>
      </c>
      <c r="AI216" s="74" t="s">
        <v>129</v>
      </c>
      <c r="AJ216" s="74" t="s">
        <v>129</v>
      </c>
      <c r="AK216" s="74" t="s">
        <v>129</v>
      </c>
      <c r="AL216" s="74" t="s">
        <v>129</v>
      </c>
      <c r="AM216" s="74" t="s">
        <v>129</v>
      </c>
      <c r="AN216" s="74" t="s">
        <v>129</v>
      </c>
      <c r="AO216" s="74" t="s">
        <v>129</v>
      </c>
      <c r="AP216" s="74" t="s">
        <v>129</v>
      </c>
      <c r="AQ216" s="74" t="s">
        <v>129</v>
      </c>
      <c r="AR216" s="74" t="s">
        <v>129</v>
      </c>
      <c r="AS216" s="74" t="s">
        <v>129</v>
      </c>
      <c r="AT216" s="74" t="s">
        <v>129</v>
      </c>
      <c r="AU216" s="74" t="s">
        <v>129</v>
      </c>
      <c r="AV216" s="74" t="s">
        <v>129</v>
      </c>
      <c r="AW216" s="74" t="s">
        <v>129</v>
      </c>
      <c r="AX216" s="74" t="s">
        <v>129</v>
      </c>
      <c r="AY216" s="74" t="s">
        <v>129</v>
      </c>
      <c r="AZ216" s="74" t="s">
        <v>129</v>
      </c>
      <c r="BA216" s="74" t="s">
        <v>129</v>
      </c>
      <c r="BB216" s="74" t="s">
        <v>129</v>
      </c>
      <c r="BC216" s="74" t="s">
        <v>129</v>
      </c>
      <c r="BD216" s="74" t="s">
        <v>129</v>
      </c>
      <c r="BE216" s="74" t="s">
        <v>129</v>
      </c>
      <c r="BF216" s="74" t="s">
        <v>129</v>
      </c>
      <c r="BG216" s="74" t="s">
        <v>129</v>
      </c>
      <c r="BH216" s="74" t="s">
        <v>129</v>
      </c>
      <c r="BI216" s="74" t="s">
        <v>129</v>
      </c>
      <c r="BJ216" s="74" t="s">
        <v>129</v>
      </c>
      <c r="BK216" s="74" t="s">
        <v>129</v>
      </c>
      <c r="BL216" s="74" t="s">
        <v>129</v>
      </c>
      <c r="BM216" s="74" t="s">
        <v>129</v>
      </c>
      <c r="BN216" s="74" t="s">
        <v>129</v>
      </c>
    </row>
    <row r="217" spans="1:66" x14ac:dyDescent="0.3">
      <c r="A217" s="72">
        <v>44266.113078703704</v>
      </c>
      <c r="B217" s="72">
        <v>44266.178761574076</v>
      </c>
      <c r="C217" s="73">
        <v>100</v>
      </c>
      <c r="D217" s="73">
        <v>5674</v>
      </c>
      <c r="E217" s="74" t="s">
        <v>128</v>
      </c>
      <c r="F217" s="72">
        <v>44266.17877604167</v>
      </c>
      <c r="G217" s="74" t="s">
        <v>130</v>
      </c>
      <c r="H217" s="74" t="s">
        <v>131</v>
      </c>
      <c r="I217" s="74" t="s">
        <v>132</v>
      </c>
      <c r="J217" s="74" t="s">
        <v>129</v>
      </c>
      <c r="K217" s="74" t="s">
        <v>135</v>
      </c>
      <c r="L217" s="74" t="s">
        <v>283</v>
      </c>
      <c r="M217" s="74" t="s">
        <v>129</v>
      </c>
      <c r="N217" s="74" t="s">
        <v>129</v>
      </c>
      <c r="O217" s="74" t="s">
        <v>129</v>
      </c>
      <c r="P217" s="74" t="s">
        <v>129</v>
      </c>
      <c r="Q217" s="74" t="s">
        <v>129</v>
      </c>
      <c r="R217" s="74" t="s">
        <v>129</v>
      </c>
      <c r="S217" s="74" t="s">
        <v>129</v>
      </c>
      <c r="T217" s="74" t="s">
        <v>129</v>
      </c>
      <c r="U217" s="74" t="s">
        <v>129</v>
      </c>
      <c r="V217" s="74" t="s">
        <v>129</v>
      </c>
      <c r="W217" s="74" t="s">
        <v>129</v>
      </c>
      <c r="X217" s="74" t="s">
        <v>129</v>
      </c>
      <c r="Y217" s="74" t="s">
        <v>129</v>
      </c>
      <c r="Z217" s="74" t="s">
        <v>129</v>
      </c>
      <c r="AA217" s="74" t="s">
        <v>129</v>
      </c>
      <c r="AB217" s="74" t="s">
        <v>129</v>
      </c>
      <c r="AC217" s="74" t="s">
        <v>129</v>
      </c>
      <c r="AD217" s="74" t="s">
        <v>129</v>
      </c>
      <c r="AE217" s="74" t="s">
        <v>129</v>
      </c>
      <c r="AF217" s="74" t="s">
        <v>129</v>
      </c>
      <c r="AG217" s="74" t="s">
        <v>129</v>
      </c>
      <c r="AH217" s="74" t="s">
        <v>129</v>
      </c>
      <c r="AI217" s="74" t="s">
        <v>158</v>
      </c>
      <c r="AJ217" s="74" t="s">
        <v>129</v>
      </c>
      <c r="AK217" s="74" t="s">
        <v>129</v>
      </c>
      <c r="AL217" s="74" t="s">
        <v>129</v>
      </c>
      <c r="AM217" s="74" t="s">
        <v>129</v>
      </c>
      <c r="AN217" s="74" t="s">
        <v>129</v>
      </c>
      <c r="AO217" s="74" t="s">
        <v>129</v>
      </c>
      <c r="AP217" s="74" t="s">
        <v>129</v>
      </c>
      <c r="AQ217" s="74" t="s">
        <v>129</v>
      </c>
      <c r="AR217" s="74" t="s">
        <v>129</v>
      </c>
      <c r="AS217" s="74" t="s">
        <v>129</v>
      </c>
      <c r="AT217" s="74" t="s">
        <v>129</v>
      </c>
      <c r="AU217" s="74" t="s">
        <v>129</v>
      </c>
      <c r="AV217" s="74" t="s">
        <v>129</v>
      </c>
      <c r="AW217" s="74" t="s">
        <v>129</v>
      </c>
      <c r="AX217" s="74" t="s">
        <v>129</v>
      </c>
      <c r="AY217" s="74" t="s">
        <v>129</v>
      </c>
      <c r="AZ217" s="74" t="s">
        <v>129</v>
      </c>
      <c r="BA217" s="74" t="s">
        <v>129</v>
      </c>
      <c r="BB217" s="74" t="s">
        <v>129</v>
      </c>
      <c r="BC217" s="74" t="s">
        <v>129</v>
      </c>
      <c r="BD217" s="74" t="s">
        <v>138</v>
      </c>
      <c r="BE217" s="74" t="s">
        <v>129</v>
      </c>
      <c r="BF217" s="74" t="s">
        <v>129</v>
      </c>
      <c r="BG217" s="74" t="s">
        <v>701</v>
      </c>
      <c r="BH217" s="74" t="s">
        <v>542</v>
      </c>
      <c r="BI217" s="74" t="s">
        <v>167</v>
      </c>
      <c r="BJ217" s="74" t="s">
        <v>129</v>
      </c>
      <c r="BK217" s="74" t="s">
        <v>543</v>
      </c>
      <c r="BL217" s="74" t="s">
        <v>133</v>
      </c>
      <c r="BM217" s="74" t="s">
        <v>129</v>
      </c>
      <c r="BN217" s="74" t="s">
        <v>129</v>
      </c>
    </row>
    <row r="218" spans="1:66" x14ac:dyDescent="0.3">
      <c r="A218" s="72">
        <v>44266.177557870367</v>
      </c>
      <c r="B218" s="72">
        <v>44266.179479166669</v>
      </c>
      <c r="C218" s="73">
        <v>100</v>
      </c>
      <c r="D218" s="73">
        <v>165</v>
      </c>
      <c r="E218" s="74" t="s">
        <v>128</v>
      </c>
      <c r="F218" s="72">
        <v>44266.179487245368</v>
      </c>
      <c r="G218" s="74" t="s">
        <v>130</v>
      </c>
      <c r="H218" s="74" t="s">
        <v>131</v>
      </c>
      <c r="I218" s="74" t="s">
        <v>132</v>
      </c>
      <c r="J218" s="74" t="s">
        <v>129</v>
      </c>
      <c r="K218" s="74" t="s">
        <v>135</v>
      </c>
      <c r="L218" s="74" t="s">
        <v>159</v>
      </c>
      <c r="M218" s="74" t="s">
        <v>129</v>
      </c>
      <c r="N218" s="74" t="s">
        <v>129</v>
      </c>
      <c r="O218" s="74" t="s">
        <v>129</v>
      </c>
      <c r="P218" s="74" t="s">
        <v>129</v>
      </c>
      <c r="Q218" s="74" t="s">
        <v>129</v>
      </c>
      <c r="R218" s="74" t="s">
        <v>129</v>
      </c>
      <c r="S218" s="74" t="s">
        <v>129</v>
      </c>
      <c r="T218" s="74" t="s">
        <v>129</v>
      </c>
      <c r="U218" s="74" t="s">
        <v>129</v>
      </c>
      <c r="V218" s="74" t="s">
        <v>129</v>
      </c>
      <c r="W218" s="74" t="s">
        <v>129</v>
      </c>
      <c r="X218" s="74" t="s">
        <v>129</v>
      </c>
      <c r="Y218" s="74" t="s">
        <v>129</v>
      </c>
      <c r="Z218" s="74" t="s">
        <v>158</v>
      </c>
      <c r="AA218" s="74" t="s">
        <v>129</v>
      </c>
      <c r="AB218" s="74" t="s">
        <v>129</v>
      </c>
      <c r="AC218" s="74" t="s">
        <v>129</v>
      </c>
      <c r="AD218" s="74" t="s">
        <v>129</v>
      </c>
      <c r="AE218" s="74" t="s">
        <v>129</v>
      </c>
      <c r="AF218" s="74" t="s">
        <v>129</v>
      </c>
      <c r="AG218" s="74" t="s">
        <v>129</v>
      </c>
      <c r="AH218" s="74" t="s">
        <v>129</v>
      </c>
      <c r="AI218" s="74" t="s">
        <v>129</v>
      </c>
      <c r="AJ218" s="74" t="s">
        <v>129</v>
      </c>
      <c r="AK218" s="74" t="s">
        <v>129</v>
      </c>
      <c r="AL218" s="74" t="s">
        <v>129</v>
      </c>
      <c r="AM218" s="74" t="s">
        <v>129</v>
      </c>
      <c r="AN218" s="74" t="s">
        <v>129</v>
      </c>
      <c r="AO218" s="74" t="s">
        <v>129</v>
      </c>
      <c r="AP218" s="74" t="s">
        <v>129</v>
      </c>
      <c r="AQ218" s="74" t="s">
        <v>129</v>
      </c>
      <c r="AR218" s="74" t="s">
        <v>129</v>
      </c>
      <c r="AS218" s="74" t="s">
        <v>129</v>
      </c>
      <c r="AT218" s="74" t="s">
        <v>129</v>
      </c>
      <c r="AU218" s="74" t="s">
        <v>129</v>
      </c>
      <c r="AV218" s="74" t="s">
        <v>129</v>
      </c>
      <c r="AW218" s="74" t="s">
        <v>129</v>
      </c>
      <c r="AX218" s="74" t="s">
        <v>129</v>
      </c>
      <c r="AY218" s="74" t="s">
        <v>129</v>
      </c>
      <c r="AZ218" s="74" t="s">
        <v>129</v>
      </c>
      <c r="BA218" s="74" t="s">
        <v>129</v>
      </c>
      <c r="BB218" s="74" t="s">
        <v>129</v>
      </c>
      <c r="BC218" s="74" t="s">
        <v>129</v>
      </c>
      <c r="BD218" s="74" t="s">
        <v>138</v>
      </c>
      <c r="BE218" s="74" t="s">
        <v>129</v>
      </c>
      <c r="BF218" s="74" t="s">
        <v>129</v>
      </c>
      <c r="BG218" s="74" t="s">
        <v>699</v>
      </c>
      <c r="BH218" s="74" t="s">
        <v>129</v>
      </c>
      <c r="BI218" s="74" t="s">
        <v>134</v>
      </c>
      <c r="BJ218" s="74" t="s">
        <v>129</v>
      </c>
      <c r="BK218" s="74" t="s">
        <v>129</v>
      </c>
      <c r="BL218" s="74" t="s">
        <v>134</v>
      </c>
      <c r="BM218" s="74" t="s">
        <v>129</v>
      </c>
      <c r="BN218" s="74" t="s">
        <v>129</v>
      </c>
    </row>
    <row r="219" spans="1:66" x14ac:dyDescent="0.3">
      <c r="A219" s="72">
        <v>44266.190312500003</v>
      </c>
      <c r="B219" s="72">
        <v>44266.190717592595</v>
      </c>
      <c r="C219" s="73">
        <v>100</v>
      </c>
      <c r="D219" s="73">
        <v>34</v>
      </c>
      <c r="E219" s="74" t="s">
        <v>128</v>
      </c>
      <c r="F219" s="72">
        <v>44266.190732650466</v>
      </c>
      <c r="G219" s="74" t="s">
        <v>130</v>
      </c>
      <c r="H219" s="74" t="s">
        <v>131</v>
      </c>
      <c r="I219" s="74" t="s">
        <v>182</v>
      </c>
      <c r="J219" s="74" t="s">
        <v>544</v>
      </c>
      <c r="K219" s="74" t="s">
        <v>134</v>
      </c>
      <c r="L219" s="74" t="s">
        <v>129</v>
      </c>
      <c r="M219" s="74" t="s">
        <v>129</v>
      </c>
      <c r="N219" s="74" t="s">
        <v>129</v>
      </c>
      <c r="O219" s="74" t="s">
        <v>129</v>
      </c>
      <c r="P219" s="74" t="s">
        <v>129</v>
      </c>
      <c r="Q219" s="74" t="s">
        <v>129</v>
      </c>
      <c r="R219" s="74" t="s">
        <v>129</v>
      </c>
      <c r="S219" s="74" t="s">
        <v>129</v>
      </c>
      <c r="T219" s="74" t="s">
        <v>129</v>
      </c>
      <c r="U219" s="74" t="s">
        <v>129</v>
      </c>
      <c r="V219" s="74" t="s">
        <v>129</v>
      </c>
      <c r="W219" s="74" t="s">
        <v>129</v>
      </c>
      <c r="X219" s="74" t="s">
        <v>129</v>
      </c>
      <c r="Y219" s="74" t="s">
        <v>129</v>
      </c>
      <c r="Z219" s="74" t="s">
        <v>129</v>
      </c>
      <c r="AA219" s="74" t="s">
        <v>129</v>
      </c>
      <c r="AB219" s="74" t="s">
        <v>129</v>
      </c>
      <c r="AC219" s="74" t="s">
        <v>129</v>
      </c>
      <c r="AD219" s="74" t="s">
        <v>129</v>
      </c>
      <c r="AE219" s="74" t="s">
        <v>129</v>
      </c>
      <c r="AF219" s="74" t="s">
        <v>129</v>
      </c>
      <c r="AG219" s="74" t="s">
        <v>129</v>
      </c>
      <c r="AH219" s="74" t="s">
        <v>129</v>
      </c>
      <c r="AI219" s="74" t="s">
        <v>129</v>
      </c>
      <c r="AJ219" s="74" t="s">
        <v>129</v>
      </c>
      <c r="AK219" s="74" t="s">
        <v>129</v>
      </c>
      <c r="AL219" s="74" t="s">
        <v>129</v>
      </c>
      <c r="AM219" s="74" t="s">
        <v>129</v>
      </c>
      <c r="AN219" s="74" t="s">
        <v>129</v>
      </c>
      <c r="AO219" s="74" t="s">
        <v>129</v>
      </c>
      <c r="AP219" s="74" t="s">
        <v>129</v>
      </c>
      <c r="AQ219" s="74" t="s">
        <v>129</v>
      </c>
      <c r="AR219" s="74" t="s">
        <v>129</v>
      </c>
      <c r="AS219" s="74" t="s">
        <v>129</v>
      </c>
      <c r="AT219" s="74" t="s">
        <v>129</v>
      </c>
      <c r="AU219" s="74" t="s">
        <v>129</v>
      </c>
      <c r="AV219" s="74" t="s">
        <v>129</v>
      </c>
      <c r="AW219" s="74" t="s">
        <v>129</v>
      </c>
      <c r="AX219" s="74" t="s">
        <v>129</v>
      </c>
      <c r="AY219" s="74" t="s">
        <v>129</v>
      </c>
      <c r="AZ219" s="74" t="s">
        <v>129</v>
      </c>
      <c r="BA219" s="74" t="s">
        <v>129</v>
      </c>
      <c r="BB219" s="74" t="s">
        <v>129</v>
      </c>
      <c r="BC219" s="74" t="s">
        <v>129</v>
      </c>
      <c r="BD219" s="74" t="s">
        <v>129</v>
      </c>
      <c r="BE219" s="74" t="s">
        <v>129</v>
      </c>
      <c r="BF219" s="74" t="s">
        <v>129</v>
      </c>
      <c r="BG219" s="74" t="s">
        <v>129</v>
      </c>
      <c r="BH219" s="74" t="s">
        <v>129</v>
      </c>
      <c r="BI219" s="74" t="s">
        <v>129</v>
      </c>
      <c r="BJ219" s="74" t="s">
        <v>129</v>
      </c>
      <c r="BK219" s="74" t="s">
        <v>129</v>
      </c>
      <c r="BL219" s="74" t="s">
        <v>129</v>
      </c>
      <c r="BM219" s="74" t="s">
        <v>129</v>
      </c>
      <c r="BN219" s="74" t="s">
        <v>129</v>
      </c>
    </row>
    <row r="220" spans="1:66" x14ac:dyDescent="0.3">
      <c r="A220" s="72">
        <v>44266.101643518516</v>
      </c>
      <c r="B220" s="72">
        <v>44266.19321759259</v>
      </c>
      <c r="C220" s="73">
        <v>100</v>
      </c>
      <c r="D220" s="73">
        <v>7911</v>
      </c>
      <c r="E220" s="74" t="s">
        <v>128</v>
      </c>
      <c r="F220" s="72">
        <v>44266.193224918985</v>
      </c>
      <c r="G220" s="74" t="s">
        <v>130</v>
      </c>
      <c r="H220" s="74" t="s">
        <v>131</v>
      </c>
      <c r="I220" s="74" t="s">
        <v>132</v>
      </c>
      <c r="J220" s="74" t="s">
        <v>129</v>
      </c>
      <c r="K220" s="74" t="s">
        <v>135</v>
      </c>
      <c r="L220" s="74" t="s">
        <v>169</v>
      </c>
      <c r="M220" s="74" t="s">
        <v>129</v>
      </c>
      <c r="N220" s="74" t="s">
        <v>129</v>
      </c>
      <c r="O220" s="74" t="s">
        <v>129</v>
      </c>
      <c r="P220" s="74" t="s">
        <v>129</v>
      </c>
      <c r="Q220" s="74" t="s">
        <v>129</v>
      </c>
      <c r="R220" s="74" t="s">
        <v>129</v>
      </c>
      <c r="S220" s="74" t="s">
        <v>129</v>
      </c>
      <c r="T220" s="74" t="s">
        <v>129</v>
      </c>
      <c r="U220" s="74" t="s">
        <v>129</v>
      </c>
      <c r="V220" s="74" t="s">
        <v>129</v>
      </c>
      <c r="W220" s="74" t="s">
        <v>129</v>
      </c>
      <c r="X220" s="74" t="s">
        <v>129</v>
      </c>
      <c r="Y220" s="74" t="s">
        <v>129</v>
      </c>
      <c r="Z220" s="74" t="s">
        <v>129</v>
      </c>
      <c r="AA220" s="74" t="s">
        <v>129</v>
      </c>
      <c r="AB220" s="74" t="s">
        <v>129</v>
      </c>
      <c r="AC220" s="74" t="s">
        <v>129</v>
      </c>
      <c r="AD220" s="74" t="s">
        <v>129</v>
      </c>
      <c r="AE220" s="74" t="s">
        <v>129</v>
      </c>
      <c r="AF220" s="74" t="s">
        <v>129</v>
      </c>
      <c r="AG220" s="74" t="s">
        <v>129</v>
      </c>
      <c r="AH220" s="74" t="s">
        <v>129</v>
      </c>
      <c r="AI220" s="74" t="s">
        <v>129</v>
      </c>
      <c r="AJ220" s="74" t="s">
        <v>129</v>
      </c>
      <c r="AK220" s="74" t="s">
        <v>129</v>
      </c>
      <c r="AL220" s="74" t="s">
        <v>129</v>
      </c>
      <c r="AM220" s="74" t="s">
        <v>129</v>
      </c>
      <c r="AN220" s="74" t="s">
        <v>129</v>
      </c>
      <c r="AO220" s="74" t="s">
        <v>129</v>
      </c>
      <c r="AP220" s="74" t="s">
        <v>129</v>
      </c>
      <c r="AQ220" s="74" t="s">
        <v>129</v>
      </c>
      <c r="AR220" s="74" t="s">
        <v>158</v>
      </c>
      <c r="AS220" s="74" t="s">
        <v>129</v>
      </c>
      <c r="AT220" s="74" t="s">
        <v>129</v>
      </c>
      <c r="AU220" s="74" t="s">
        <v>129</v>
      </c>
      <c r="AV220" s="74" t="s">
        <v>129</v>
      </c>
      <c r="AW220" s="74" t="s">
        <v>129</v>
      </c>
      <c r="AX220" s="74" t="s">
        <v>129</v>
      </c>
      <c r="AY220" s="74" t="s">
        <v>129</v>
      </c>
      <c r="AZ220" s="74" t="s">
        <v>129</v>
      </c>
      <c r="BA220" s="74" t="s">
        <v>129</v>
      </c>
      <c r="BB220" s="74" t="s">
        <v>129</v>
      </c>
      <c r="BC220" s="74" t="s">
        <v>129</v>
      </c>
      <c r="BD220" s="74" t="s">
        <v>138</v>
      </c>
      <c r="BE220" s="74" t="s">
        <v>129</v>
      </c>
      <c r="BF220" s="74" t="s">
        <v>129</v>
      </c>
      <c r="BG220" s="74" t="s">
        <v>699</v>
      </c>
      <c r="BH220" s="74" t="s">
        <v>129</v>
      </c>
      <c r="BI220" s="74" t="s">
        <v>133</v>
      </c>
      <c r="BJ220" s="74" t="s">
        <v>129</v>
      </c>
      <c r="BK220" s="74" t="s">
        <v>129</v>
      </c>
      <c r="BL220" s="74" t="s">
        <v>133</v>
      </c>
      <c r="BM220" s="74" t="s">
        <v>129</v>
      </c>
      <c r="BN220" s="74" t="s">
        <v>129</v>
      </c>
    </row>
    <row r="221" spans="1:66" x14ac:dyDescent="0.3">
      <c r="A221" s="72">
        <v>44266.232766203706</v>
      </c>
      <c r="B221" s="72">
        <v>44266.233032407406</v>
      </c>
      <c r="C221" s="73">
        <v>100</v>
      </c>
      <c r="D221" s="73">
        <v>23</v>
      </c>
      <c r="E221" s="74" t="s">
        <v>128</v>
      </c>
      <c r="F221" s="72">
        <v>44266.233052557873</v>
      </c>
      <c r="G221" s="74" t="s">
        <v>130</v>
      </c>
      <c r="H221" s="74" t="s">
        <v>131</v>
      </c>
      <c r="I221" s="74" t="s">
        <v>132</v>
      </c>
      <c r="J221" s="74" t="s">
        <v>129</v>
      </c>
      <c r="K221" s="74" t="s">
        <v>133</v>
      </c>
      <c r="L221" s="74" t="s">
        <v>129</v>
      </c>
      <c r="M221" s="74" t="s">
        <v>129</v>
      </c>
      <c r="N221" s="74" t="s">
        <v>129</v>
      </c>
      <c r="O221" s="74" t="s">
        <v>129</v>
      </c>
      <c r="P221" s="74" t="s">
        <v>129</v>
      </c>
      <c r="Q221" s="74" t="s">
        <v>129</v>
      </c>
      <c r="R221" s="74" t="s">
        <v>129</v>
      </c>
      <c r="S221" s="74" t="s">
        <v>129</v>
      </c>
      <c r="T221" s="74" t="s">
        <v>129</v>
      </c>
      <c r="U221" s="74" t="s">
        <v>129</v>
      </c>
      <c r="V221" s="74" t="s">
        <v>129</v>
      </c>
      <c r="W221" s="74" t="s">
        <v>129</v>
      </c>
      <c r="X221" s="74" t="s">
        <v>129</v>
      </c>
      <c r="Y221" s="74" t="s">
        <v>129</v>
      </c>
      <c r="Z221" s="74" t="s">
        <v>129</v>
      </c>
      <c r="AA221" s="74" t="s">
        <v>129</v>
      </c>
      <c r="AB221" s="74" t="s">
        <v>129</v>
      </c>
      <c r="AC221" s="74" t="s">
        <v>129</v>
      </c>
      <c r="AD221" s="74" t="s">
        <v>129</v>
      </c>
      <c r="AE221" s="74" t="s">
        <v>129</v>
      </c>
      <c r="AF221" s="74" t="s">
        <v>129</v>
      </c>
      <c r="AG221" s="74" t="s">
        <v>129</v>
      </c>
      <c r="AH221" s="74" t="s">
        <v>129</v>
      </c>
      <c r="AI221" s="74" t="s">
        <v>129</v>
      </c>
      <c r="AJ221" s="74" t="s">
        <v>129</v>
      </c>
      <c r="AK221" s="74" t="s">
        <v>129</v>
      </c>
      <c r="AL221" s="74" t="s">
        <v>129</v>
      </c>
      <c r="AM221" s="74" t="s">
        <v>129</v>
      </c>
      <c r="AN221" s="74" t="s">
        <v>129</v>
      </c>
      <c r="AO221" s="74" t="s">
        <v>129</v>
      </c>
      <c r="AP221" s="74" t="s">
        <v>129</v>
      </c>
      <c r="AQ221" s="74" t="s">
        <v>129</v>
      </c>
      <c r="AR221" s="74" t="s">
        <v>129</v>
      </c>
      <c r="AS221" s="74" t="s">
        <v>129</v>
      </c>
      <c r="AT221" s="74" t="s">
        <v>129</v>
      </c>
      <c r="AU221" s="74" t="s">
        <v>129</v>
      </c>
      <c r="AV221" s="74" t="s">
        <v>129</v>
      </c>
      <c r="AW221" s="74" t="s">
        <v>129</v>
      </c>
      <c r="AX221" s="74" t="s">
        <v>129</v>
      </c>
      <c r="AY221" s="74" t="s">
        <v>129</v>
      </c>
      <c r="AZ221" s="74" t="s">
        <v>129</v>
      </c>
      <c r="BA221" s="74" t="s">
        <v>129</v>
      </c>
      <c r="BB221" s="74" t="s">
        <v>129</v>
      </c>
      <c r="BC221" s="74" t="s">
        <v>129</v>
      </c>
      <c r="BD221" s="74" t="s">
        <v>129</v>
      </c>
      <c r="BE221" s="74" t="s">
        <v>129</v>
      </c>
      <c r="BF221" s="74" t="s">
        <v>129</v>
      </c>
      <c r="BG221" s="74" t="s">
        <v>129</v>
      </c>
      <c r="BH221" s="74" t="s">
        <v>129</v>
      </c>
      <c r="BI221" s="74" t="s">
        <v>129</v>
      </c>
      <c r="BJ221" s="74" t="s">
        <v>129</v>
      </c>
      <c r="BK221" s="74" t="s">
        <v>129</v>
      </c>
      <c r="BL221" s="74" t="s">
        <v>129</v>
      </c>
      <c r="BM221" s="74" t="s">
        <v>129</v>
      </c>
      <c r="BN221" s="74" t="s">
        <v>129</v>
      </c>
    </row>
    <row r="222" spans="1:66" x14ac:dyDescent="0.3">
      <c r="A222" s="72">
        <v>44266.090856481482</v>
      </c>
      <c r="B222" s="72">
        <v>44266.24355324074</v>
      </c>
      <c r="C222" s="73">
        <v>100</v>
      </c>
      <c r="D222" s="73">
        <v>13193</v>
      </c>
      <c r="E222" s="74" t="s">
        <v>128</v>
      </c>
      <c r="F222" s="72">
        <v>44266.2435625</v>
      </c>
      <c r="G222" s="74" t="s">
        <v>130</v>
      </c>
      <c r="H222" s="74" t="s">
        <v>131</v>
      </c>
      <c r="I222" s="74" t="s">
        <v>132</v>
      </c>
      <c r="J222" s="74" t="s">
        <v>129</v>
      </c>
      <c r="K222" s="74" t="s">
        <v>134</v>
      </c>
      <c r="L222" s="74" t="s">
        <v>129</v>
      </c>
      <c r="M222" s="74" t="s">
        <v>129</v>
      </c>
      <c r="N222" s="74" t="s">
        <v>129</v>
      </c>
      <c r="O222" s="74" t="s">
        <v>129</v>
      </c>
      <c r="P222" s="74" t="s">
        <v>129</v>
      </c>
      <c r="Q222" s="74" t="s">
        <v>129</v>
      </c>
      <c r="R222" s="74" t="s">
        <v>129</v>
      </c>
      <c r="S222" s="74" t="s">
        <v>129</v>
      </c>
      <c r="T222" s="74" t="s">
        <v>129</v>
      </c>
      <c r="U222" s="74" t="s">
        <v>129</v>
      </c>
      <c r="V222" s="74" t="s">
        <v>129</v>
      </c>
      <c r="W222" s="74" t="s">
        <v>129</v>
      </c>
      <c r="X222" s="74" t="s">
        <v>129</v>
      </c>
      <c r="Y222" s="74" t="s">
        <v>129</v>
      </c>
      <c r="Z222" s="74" t="s">
        <v>129</v>
      </c>
      <c r="AA222" s="74" t="s">
        <v>129</v>
      </c>
      <c r="AB222" s="74" t="s">
        <v>129</v>
      </c>
      <c r="AC222" s="74" t="s">
        <v>129</v>
      </c>
      <c r="AD222" s="74" t="s">
        <v>129</v>
      </c>
      <c r="AE222" s="74" t="s">
        <v>129</v>
      </c>
      <c r="AF222" s="74" t="s">
        <v>129</v>
      </c>
      <c r="AG222" s="74" t="s">
        <v>129</v>
      </c>
      <c r="AH222" s="74" t="s">
        <v>129</v>
      </c>
      <c r="AI222" s="74" t="s">
        <v>129</v>
      </c>
      <c r="AJ222" s="74" t="s">
        <v>129</v>
      </c>
      <c r="AK222" s="74" t="s">
        <v>129</v>
      </c>
      <c r="AL222" s="74" t="s">
        <v>129</v>
      </c>
      <c r="AM222" s="74" t="s">
        <v>129</v>
      </c>
      <c r="AN222" s="74" t="s">
        <v>129</v>
      </c>
      <c r="AO222" s="74" t="s">
        <v>129</v>
      </c>
      <c r="AP222" s="74" t="s">
        <v>129</v>
      </c>
      <c r="AQ222" s="74" t="s">
        <v>129</v>
      </c>
      <c r="AR222" s="74" t="s">
        <v>129</v>
      </c>
      <c r="AS222" s="74" t="s">
        <v>129</v>
      </c>
      <c r="AT222" s="74" t="s">
        <v>129</v>
      </c>
      <c r="AU222" s="74" t="s">
        <v>129</v>
      </c>
      <c r="AV222" s="74" t="s">
        <v>129</v>
      </c>
      <c r="AW222" s="74" t="s">
        <v>129</v>
      </c>
      <c r="AX222" s="74" t="s">
        <v>129</v>
      </c>
      <c r="AY222" s="74" t="s">
        <v>129</v>
      </c>
      <c r="AZ222" s="74" t="s">
        <v>129</v>
      </c>
      <c r="BA222" s="74" t="s">
        <v>129</v>
      </c>
      <c r="BB222" s="74" t="s">
        <v>129</v>
      </c>
      <c r="BC222" s="74" t="s">
        <v>129</v>
      </c>
      <c r="BD222" s="74" t="s">
        <v>129</v>
      </c>
      <c r="BE222" s="74" t="s">
        <v>129</v>
      </c>
      <c r="BF222" s="74" t="s">
        <v>129</v>
      </c>
      <c r="BG222" s="74" t="s">
        <v>129</v>
      </c>
      <c r="BH222" s="74" t="s">
        <v>129</v>
      </c>
      <c r="BI222" s="74" t="s">
        <v>129</v>
      </c>
      <c r="BJ222" s="74" t="s">
        <v>129</v>
      </c>
      <c r="BK222" s="74" t="s">
        <v>129</v>
      </c>
      <c r="BL222" s="74" t="s">
        <v>129</v>
      </c>
      <c r="BM222" s="74" t="s">
        <v>129</v>
      </c>
      <c r="BN222" s="74" t="s">
        <v>129</v>
      </c>
    </row>
    <row r="223" spans="1:66" x14ac:dyDescent="0.3">
      <c r="A223" s="72">
        <v>44266.204756944448</v>
      </c>
      <c r="B223" s="72">
        <v>44266.248090277775</v>
      </c>
      <c r="C223" s="73">
        <v>100</v>
      </c>
      <c r="D223" s="73">
        <v>3744</v>
      </c>
      <c r="E223" s="74" t="s">
        <v>128</v>
      </c>
      <c r="F223" s="72">
        <v>44266.248107847219</v>
      </c>
      <c r="G223" s="74" t="s">
        <v>130</v>
      </c>
      <c r="H223" s="74" t="s">
        <v>131</v>
      </c>
      <c r="I223" s="74" t="s">
        <v>132</v>
      </c>
      <c r="J223" s="74" t="s">
        <v>129</v>
      </c>
      <c r="K223" s="74" t="s">
        <v>133</v>
      </c>
      <c r="L223" s="74" t="s">
        <v>129</v>
      </c>
      <c r="M223" s="74" t="s">
        <v>129</v>
      </c>
      <c r="N223" s="74" t="s">
        <v>129</v>
      </c>
      <c r="O223" s="74" t="s">
        <v>129</v>
      </c>
      <c r="P223" s="74" t="s">
        <v>129</v>
      </c>
      <c r="Q223" s="74" t="s">
        <v>129</v>
      </c>
      <c r="R223" s="74" t="s">
        <v>129</v>
      </c>
      <c r="S223" s="74" t="s">
        <v>129</v>
      </c>
      <c r="T223" s="74" t="s">
        <v>129</v>
      </c>
      <c r="U223" s="74" t="s">
        <v>129</v>
      </c>
      <c r="V223" s="74" t="s">
        <v>129</v>
      </c>
      <c r="W223" s="74" t="s">
        <v>129</v>
      </c>
      <c r="X223" s="74" t="s">
        <v>129</v>
      </c>
      <c r="Y223" s="74" t="s">
        <v>129</v>
      </c>
      <c r="Z223" s="74" t="s">
        <v>129</v>
      </c>
      <c r="AA223" s="74" t="s">
        <v>129</v>
      </c>
      <c r="AB223" s="74" t="s">
        <v>129</v>
      </c>
      <c r="AC223" s="74" t="s">
        <v>129</v>
      </c>
      <c r="AD223" s="74" t="s">
        <v>129</v>
      </c>
      <c r="AE223" s="74" t="s">
        <v>129</v>
      </c>
      <c r="AF223" s="74" t="s">
        <v>129</v>
      </c>
      <c r="AG223" s="74" t="s">
        <v>129</v>
      </c>
      <c r="AH223" s="74" t="s">
        <v>129</v>
      </c>
      <c r="AI223" s="74" t="s">
        <v>129</v>
      </c>
      <c r="AJ223" s="74" t="s">
        <v>129</v>
      </c>
      <c r="AK223" s="74" t="s">
        <v>129</v>
      </c>
      <c r="AL223" s="74" t="s">
        <v>129</v>
      </c>
      <c r="AM223" s="74" t="s">
        <v>129</v>
      </c>
      <c r="AN223" s="74" t="s">
        <v>129</v>
      </c>
      <c r="AO223" s="74" t="s">
        <v>129</v>
      </c>
      <c r="AP223" s="74" t="s">
        <v>129</v>
      </c>
      <c r="AQ223" s="74" t="s">
        <v>129</v>
      </c>
      <c r="AR223" s="74" t="s">
        <v>129</v>
      </c>
      <c r="AS223" s="74" t="s">
        <v>129</v>
      </c>
      <c r="AT223" s="74" t="s">
        <v>129</v>
      </c>
      <c r="AU223" s="74" t="s">
        <v>129</v>
      </c>
      <c r="AV223" s="74" t="s">
        <v>129</v>
      </c>
      <c r="AW223" s="74" t="s">
        <v>129</v>
      </c>
      <c r="AX223" s="74" t="s">
        <v>129</v>
      </c>
      <c r="AY223" s="74" t="s">
        <v>129</v>
      </c>
      <c r="AZ223" s="74" t="s">
        <v>129</v>
      </c>
      <c r="BA223" s="74" t="s">
        <v>129</v>
      </c>
      <c r="BB223" s="74" t="s">
        <v>129</v>
      </c>
      <c r="BC223" s="74" t="s">
        <v>129</v>
      </c>
      <c r="BD223" s="74" t="s">
        <v>129</v>
      </c>
      <c r="BE223" s="74" t="s">
        <v>129</v>
      </c>
      <c r="BF223" s="74" t="s">
        <v>129</v>
      </c>
      <c r="BG223" s="74" t="s">
        <v>129</v>
      </c>
      <c r="BH223" s="74" t="s">
        <v>129</v>
      </c>
      <c r="BI223" s="74" t="s">
        <v>129</v>
      </c>
      <c r="BJ223" s="74" t="s">
        <v>129</v>
      </c>
      <c r="BK223" s="74" t="s">
        <v>129</v>
      </c>
      <c r="BL223" s="74" t="s">
        <v>129</v>
      </c>
      <c r="BM223" s="74" t="s">
        <v>129</v>
      </c>
      <c r="BN223" s="74" t="s">
        <v>129</v>
      </c>
    </row>
    <row r="224" spans="1:66" x14ac:dyDescent="0.3">
      <c r="A224" s="72">
        <v>44266.120439814818</v>
      </c>
      <c r="B224" s="72">
        <v>44266.248472222222</v>
      </c>
      <c r="C224" s="73">
        <v>100</v>
      </c>
      <c r="D224" s="73">
        <v>11062</v>
      </c>
      <c r="E224" s="74" t="s">
        <v>128</v>
      </c>
      <c r="F224" s="72">
        <v>44266.248487673613</v>
      </c>
      <c r="G224" s="74" t="s">
        <v>130</v>
      </c>
      <c r="H224" s="74" t="s">
        <v>131</v>
      </c>
      <c r="I224" s="74" t="s">
        <v>132</v>
      </c>
      <c r="J224" s="74" t="s">
        <v>129</v>
      </c>
      <c r="K224" s="74" t="s">
        <v>134</v>
      </c>
      <c r="L224" s="74" t="s">
        <v>129</v>
      </c>
      <c r="M224" s="74" t="s">
        <v>129</v>
      </c>
      <c r="N224" s="74" t="s">
        <v>129</v>
      </c>
      <c r="O224" s="74" t="s">
        <v>129</v>
      </c>
      <c r="P224" s="74" t="s">
        <v>129</v>
      </c>
      <c r="Q224" s="74" t="s">
        <v>129</v>
      </c>
      <c r="R224" s="74" t="s">
        <v>129</v>
      </c>
      <c r="S224" s="74" t="s">
        <v>129</v>
      </c>
      <c r="T224" s="74" t="s">
        <v>129</v>
      </c>
      <c r="U224" s="74" t="s">
        <v>129</v>
      </c>
      <c r="V224" s="74" t="s">
        <v>129</v>
      </c>
      <c r="W224" s="74" t="s">
        <v>129</v>
      </c>
      <c r="X224" s="74" t="s">
        <v>129</v>
      </c>
      <c r="Y224" s="74" t="s">
        <v>129</v>
      </c>
      <c r="Z224" s="74" t="s">
        <v>129</v>
      </c>
      <c r="AA224" s="74" t="s">
        <v>129</v>
      </c>
      <c r="AB224" s="74" t="s">
        <v>129</v>
      </c>
      <c r="AC224" s="74" t="s">
        <v>129</v>
      </c>
      <c r="AD224" s="74" t="s">
        <v>129</v>
      </c>
      <c r="AE224" s="74" t="s">
        <v>129</v>
      </c>
      <c r="AF224" s="74" t="s">
        <v>129</v>
      </c>
      <c r="AG224" s="74" t="s">
        <v>129</v>
      </c>
      <c r="AH224" s="74" t="s">
        <v>129</v>
      </c>
      <c r="AI224" s="74" t="s">
        <v>129</v>
      </c>
      <c r="AJ224" s="74" t="s">
        <v>129</v>
      </c>
      <c r="AK224" s="74" t="s">
        <v>129</v>
      </c>
      <c r="AL224" s="74" t="s">
        <v>129</v>
      </c>
      <c r="AM224" s="74" t="s">
        <v>129</v>
      </c>
      <c r="AN224" s="74" t="s">
        <v>129</v>
      </c>
      <c r="AO224" s="74" t="s">
        <v>129</v>
      </c>
      <c r="AP224" s="74" t="s">
        <v>129</v>
      </c>
      <c r="AQ224" s="74" t="s">
        <v>129</v>
      </c>
      <c r="AR224" s="74" t="s">
        <v>129</v>
      </c>
      <c r="AS224" s="74" t="s">
        <v>129</v>
      </c>
      <c r="AT224" s="74" t="s">
        <v>129</v>
      </c>
      <c r="AU224" s="74" t="s">
        <v>129</v>
      </c>
      <c r="AV224" s="74" t="s">
        <v>129</v>
      </c>
      <c r="AW224" s="74" t="s">
        <v>129</v>
      </c>
      <c r="AX224" s="74" t="s">
        <v>129</v>
      </c>
      <c r="AY224" s="74" t="s">
        <v>129</v>
      </c>
      <c r="AZ224" s="74" t="s">
        <v>129</v>
      </c>
      <c r="BA224" s="74" t="s">
        <v>129</v>
      </c>
      <c r="BB224" s="74" t="s">
        <v>129</v>
      </c>
      <c r="BC224" s="74" t="s">
        <v>129</v>
      </c>
      <c r="BD224" s="74" t="s">
        <v>129</v>
      </c>
      <c r="BE224" s="74" t="s">
        <v>129</v>
      </c>
      <c r="BF224" s="74" t="s">
        <v>129</v>
      </c>
      <c r="BG224" s="74" t="s">
        <v>129</v>
      </c>
      <c r="BH224" s="74" t="s">
        <v>129</v>
      </c>
      <c r="BI224" s="74" t="s">
        <v>129</v>
      </c>
      <c r="BJ224" s="74" t="s">
        <v>129</v>
      </c>
      <c r="BK224" s="74" t="s">
        <v>129</v>
      </c>
      <c r="BL224" s="74" t="s">
        <v>129</v>
      </c>
      <c r="BM224" s="74" t="s">
        <v>129</v>
      </c>
      <c r="BN224" s="74" t="s">
        <v>129</v>
      </c>
    </row>
    <row r="225" spans="1:66" x14ac:dyDescent="0.3">
      <c r="A225" s="72">
        <v>44266.247569444444</v>
      </c>
      <c r="B225" s="72">
        <v>44266.249398148146</v>
      </c>
      <c r="C225" s="73">
        <v>100</v>
      </c>
      <c r="D225" s="73">
        <v>157</v>
      </c>
      <c r="E225" s="74" t="s">
        <v>128</v>
      </c>
      <c r="F225" s="72">
        <v>44266.249415601851</v>
      </c>
      <c r="G225" s="74" t="s">
        <v>130</v>
      </c>
      <c r="H225" s="74" t="s">
        <v>131</v>
      </c>
      <c r="I225" s="74" t="s">
        <v>132</v>
      </c>
      <c r="J225" s="74" t="s">
        <v>129</v>
      </c>
      <c r="K225" s="74" t="s">
        <v>135</v>
      </c>
      <c r="L225" s="74" t="s">
        <v>159</v>
      </c>
      <c r="M225" s="74" t="s">
        <v>129</v>
      </c>
      <c r="N225" s="74" t="s">
        <v>129</v>
      </c>
      <c r="O225" s="74" t="s">
        <v>129</v>
      </c>
      <c r="P225" s="74" t="s">
        <v>129</v>
      </c>
      <c r="Q225" s="74" t="s">
        <v>129</v>
      </c>
      <c r="R225" s="74" t="s">
        <v>129</v>
      </c>
      <c r="S225" s="74" t="s">
        <v>129</v>
      </c>
      <c r="T225" s="74" t="s">
        <v>129</v>
      </c>
      <c r="U225" s="74" t="s">
        <v>129</v>
      </c>
      <c r="V225" s="74" t="s">
        <v>129</v>
      </c>
      <c r="W225" s="74" t="s">
        <v>129</v>
      </c>
      <c r="X225" s="74" t="s">
        <v>129</v>
      </c>
      <c r="Y225" s="74" t="s">
        <v>129</v>
      </c>
      <c r="Z225" s="74" t="s">
        <v>158</v>
      </c>
      <c r="AA225" s="74" t="s">
        <v>129</v>
      </c>
      <c r="AB225" s="74" t="s">
        <v>129</v>
      </c>
      <c r="AC225" s="74" t="s">
        <v>129</v>
      </c>
      <c r="AD225" s="74" t="s">
        <v>129</v>
      </c>
      <c r="AE225" s="74" t="s">
        <v>129</v>
      </c>
      <c r="AF225" s="74" t="s">
        <v>129</v>
      </c>
      <c r="AG225" s="74" t="s">
        <v>129</v>
      </c>
      <c r="AH225" s="74" t="s">
        <v>129</v>
      </c>
      <c r="AI225" s="74" t="s">
        <v>129</v>
      </c>
      <c r="AJ225" s="74" t="s">
        <v>129</v>
      </c>
      <c r="AK225" s="74" t="s">
        <v>129</v>
      </c>
      <c r="AL225" s="74" t="s">
        <v>129</v>
      </c>
      <c r="AM225" s="74" t="s">
        <v>129</v>
      </c>
      <c r="AN225" s="74" t="s">
        <v>129</v>
      </c>
      <c r="AO225" s="74" t="s">
        <v>129</v>
      </c>
      <c r="AP225" s="74" t="s">
        <v>129</v>
      </c>
      <c r="AQ225" s="74" t="s">
        <v>129</v>
      </c>
      <c r="AR225" s="74" t="s">
        <v>129</v>
      </c>
      <c r="AS225" s="74" t="s">
        <v>129</v>
      </c>
      <c r="AT225" s="74" t="s">
        <v>129</v>
      </c>
      <c r="AU225" s="74" t="s">
        <v>129</v>
      </c>
      <c r="AV225" s="74" t="s">
        <v>129</v>
      </c>
      <c r="AW225" s="74" t="s">
        <v>129</v>
      </c>
      <c r="AX225" s="74" t="s">
        <v>129</v>
      </c>
      <c r="AY225" s="74" t="s">
        <v>129</v>
      </c>
      <c r="AZ225" s="74" t="s">
        <v>129</v>
      </c>
      <c r="BA225" s="74" t="s">
        <v>129</v>
      </c>
      <c r="BB225" s="74" t="s">
        <v>129</v>
      </c>
      <c r="BC225" s="74" t="s">
        <v>129</v>
      </c>
      <c r="BD225" s="74" t="s">
        <v>176</v>
      </c>
      <c r="BE225" s="74" t="s">
        <v>129</v>
      </c>
      <c r="BF225" s="74" t="s">
        <v>129</v>
      </c>
      <c r="BG225" s="74" t="s">
        <v>701</v>
      </c>
      <c r="BH225" s="74" t="s">
        <v>129</v>
      </c>
      <c r="BI225" s="74" t="s">
        <v>152</v>
      </c>
      <c r="BJ225" s="74" t="s">
        <v>545</v>
      </c>
      <c r="BK225" s="74" t="s">
        <v>129</v>
      </c>
      <c r="BL225" s="74" t="s">
        <v>152</v>
      </c>
      <c r="BM225" s="74" t="s">
        <v>546</v>
      </c>
      <c r="BN225" s="74" t="s">
        <v>129</v>
      </c>
    </row>
    <row r="226" spans="1:66" x14ac:dyDescent="0.3">
      <c r="A226" s="72">
        <v>44266.242789351854</v>
      </c>
      <c r="B226" s="72">
        <v>44266.250486111108</v>
      </c>
      <c r="C226" s="73">
        <v>100</v>
      </c>
      <c r="D226" s="73">
        <v>664</v>
      </c>
      <c r="E226" s="74" t="s">
        <v>128</v>
      </c>
      <c r="F226" s="72">
        <v>44266.250501446761</v>
      </c>
      <c r="G226" s="74" t="s">
        <v>130</v>
      </c>
      <c r="H226" s="74" t="s">
        <v>131</v>
      </c>
      <c r="I226" s="74" t="s">
        <v>132</v>
      </c>
      <c r="J226" s="74" t="s">
        <v>129</v>
      </c>
      <c r="K226" s="74" t="s">
        <v>135</v>
      </c>
      <c r="L226" s="74" t="s">
        <v>386</v>
      </c>
      <c r="M226" s="74" t="s">
        <v>129</v>
      </c>
      <c r="N226" s="74" t="s">
        <v>129</v>
      </c>
      <c r="O226" s="74" t="s">
        <v>129</v>
      </c>
      <c r="P226" s="74" t="s">
        <v>129</v>
      </c>
      <c r="Q226" s="74" t="s">
        <v>129</v>
      </c>
      <c r="R226" s="74" t="s">
        <v>129</v>
      </c>
      <c r="S226" s="74" t="s">
        <v>129</v>
      </c>
      <c r="T226" s="74" t="s">
        <v>129</v>
      </c>
      <c r="U226" s="74" t="s">
        <v>129</v>
      </c>
      <c r="V226" s="74" t="s">
        <v>129</v>
      </c>
      <c r="W226" s="74" t="s">
        <v>129</v>
      </c>
      <c r="X226" s="74" t="s">
        <v>129</v>
      </c>
      <c r="Y226" s="74" t="s">
        <v>129</v>
      </c>
      <c r="Z226" s="74" t="s">
        <v>134</v>
      </c>
      <c r="AA226" s="74" t="s">
        <v>129</v>
      </c>
      <c r="AB226" s="74" t="s">
        <v>129</v>
      </c>
      <c r="AC226" s="74" t="s">
        <v>129</v>
      </c>
      <c r="AD226" s="74" t="s">
        <v>129</v>
      </c>
      <c r="AE226" s="74" t="s">
        <v>172</v>
      </c>
      <c r="AF226" s="74" t="s">
        <v>129</v>
      </c>
      <c r="AG226" s="74" t="s">
        <v>139</v>
      </c>
      <c r="AH226" s="74" t="s">
        <v>129</v>
      </c>
      <c r="AI226" s="74" t="s">
        <v>134</v>
      </c>
      <c r="AJ226" s="74" t="s">
        <v>129</v>
      </c>
      <c r="AK226" s="74" t="s">
        <v>129</v>
      </c>
      <c r="AL226" s="74" t="s">
        <v>129</v>
      </c>
      <c r="AM226" s="74" t="s">
        <v>129</v>
      </c>
      <c r="AN226" s="74" t="s">
        <v>129</v>
      </c>
      <c r="AO226" s="74" t="s">
        <v>129</v>
      </c>
      <c r="AP226" s="74" t="s">
        <v>129</v>
      </c>
      <c r="AQ226" s="74" t="s">
        <v>129</v>
      </c>
      <c r="AR226" s="74" t="s">
        <v>129</v>
      </c>
      <c r="AS226" s="74" t="s">
        <v>129</v>
      </c>
      <c r="AT226" s="74" t="s">
        <v>129</v>
      </c>
      <c r="AU226" s="74" t="s">
        <v>129</v>
      </c>
      <c r="AV226" s="74" t="s">
        <v>129</v>
      </c>
      <c r="AW226" s="74" t="s">
        <v>129</v>
      </c>
      <c r="AX226" s="74" t="s">
        <v>129</v>
      </c>
      <c r="AY226" s="74" t="s">
        <v>129</v>
      </c>
      <c r="AZ226" s="74" t="s">
        <v>129</v>
      </c>
      <c r="BA226" s="74" t="s">
        <v>129</v>
      </c>
      <c r="BB226" s="74" t="s">
        <v>129</v>
      </c>
      <c r="BC226" s="74" t="s">
        <v>129</v>
      </c>
      <c r="BD226" s="74" t="s">
        <v>138</v>
      </c>
      <c r="BE226" s="74" t="s">
        <v>129</v>
      </c>
      <c r="BF226" s="74" t="s">
        <v>129</v>
      </c>
      <c r="BG226" s="74" t="s">
        <v>701</v>
      </c>
      <c r="BH226" s="74" t="s">
        <v>547</v>
      </c>
      <c r="BI226" s="74" t="s">
        <v>152</v>
      </c>
      <c r="BJ226" s="74" t="s">
        <v>548</v>
      </c>
      <c r="BK226" s="74" t="s">
        <v>129</v>
      </c>
      <c r="BL226" s="74" t="s">
        <v>133</v>
      </c>
      <c r="BM226" s="74" t="s">
        <v>129</v>
      </c>
      <c r="BN226" s="74" t="s">
        <v>129</v>
      </c>
    </row>
    <row r="227" spans="1:66" x14ac:dyDescent="0.3">
      <c r="A227" s="72">
        <v>44266.250752314816</v>
      </c>
      <c r="B227" s="72">
        <v>44266.254016203704</v>
      </c>
      <c r="C227" s="73">
        <v>100</v>
      </c>
      <c r="D227" s="73">
        <v>282</v>
      </c>
      <c r="E227" s="74" t="s">
        <v>128</v>
      </c>
      <c r="F227" s="72">
        <v>44266.254032743054</v>
      </c>
      <c r="G227" s="74" t="s">
        <v>130</v>
      </c>
      <c r="H227" s="74" t="s">
        <v>131</v>
      </c>
      <c r="I227" s="74" t="s">
        <v>132</v>
      </c>
      <c r="J227" s="74" t="s">
        <v>129</v>
      </c>
      <c r="K227" s="74" t="s">
        <v>135</v>
      </c>
      <c r="L227" s="74" t="s">
        <v>421</v>
      </c>
      <c r="M227" s="74" t="s">
        <v>129</v>
      </c>
      <c r="N227" s="74" t="s">
        <v>129</v>
      </c>
      <c r="O227" s="74" t="s">
        <v>129</v>
      </c>
      <c r="P227" s="74" t="s">
        <v>129</v>
      </c>
      <c r="Q227" s="74" t="s">
        <v>129</v>
      </c>
      <c r="R227" s="74" t="s">
        <v>129</v>
      </c>
      <c r="S227" s="74" t="s">
        <v>129</v>
      </c>
      <c r="T227" s="74" t="s">
        <v>129</v>
      </c>
      <c r="U227" s="74" t="s">
        <v>129</v>
      </c>
      <c r="V227" s="74" t="s">
        <v>129</v>
      </c>
      <c r="W227" s="74" t="s">
        <v>129</v>
      </c>
      <c r="X227" s="74" t="s">
        <v>129</v>
      </c>
      <c r="Y227" s="74" t="s">
        <v>129</v>
      </c>
      <c r="Z227" s="74" t="s">
        <v>158</v>
      </c>
      <c r="AA227" s="74" t="s">
        <v>129</v>
      </c>
      <c r="AB227" s="74" t="s">
        <v>129</v>
      </c>
      <c r="AC227" s="74" t="s">
        <v>129</v>
      </c>
      <c r="AD227" s="74" t="s">
        <v>129</v>
      </c>
      <c r="AE227" s="74" t="s">
        <v>129</v>
      </c>
      <c r="AF227" s="74" t="s">
        <v>129</v>
      </c>
      <c r="AG227" s="74" t="s">
        <v>129</v>
      </c>
      <c r="AH227" s="74" t="s">
        <v>129</v>
      </c>
      <c r="AI227" s="74" t="s">
        <v>142</v>
      </c>
      <c r="AJ227" s="74" t="s">
        <v>549</v>
      </c>
      <c r="AK227" s="74" t="s">
        <v>173</v>
      </c>
      <c r="AL227" s="74" t="s">
        <v>129</v>
      </c>
      <c r="AM227" s="74" t="s">
        <v>173</v>
      </c>
      <c r="AN227" s="74" t="s">
        <v>129</v>
      </c>
      <c r="AO227" s="74" t="s">
        <v>129</v>
      </c>
      <c r="AP227" s="74" t="s">
        <v>129</v>
      </c>
      <c r="AQ227" s="74" t="s">
        <v>129</v>
      </c>
      <c r="AR227" s="74" t="s">
        <v>129</v>
      </c>
      <c r="AS227" s="74" t="s">
        <v>129</v>
      </c>
      <c r="AT227" s="74" t="s">
        <v>129</v>
      </c>
      <c r="AU227" s="74" t="s">
        <v>129</v>
      </c>
      <c r="AV227" s="74" t="s">
        <v>129</v>
      </c>
      <c r="AW227" s="74" t="s">
        <v>129</v>
      </c>
      <c r="AX227" s="74" t="s">
        <v>129</v>
      </c>
      <c r="AY227" s="74" t="s">
        <v>129</v>
      </c>
      <c r="AZ227" s="74" t="s">
        <v>129</v>
      </c>
      <c r="BA227" s="74" t="s">
        <v>129</v>
      </c>
      <c r="BB227" s="74" t="s">
        <v>129</v>
      </c>
      <c r="BC227" s="74" t="s">
        <v>129</v>
      </c>
      <c r="BD227" s="74" t="s">
        <v>150</v>
      </c>
      <c r="BE227" s="74" t="s">
        <v>129</v>
      </c>
      <c r="BF227" s="74" t="s">
        <v>129</v>
      </c>
      <c r="BG227" s="74" t="s">
        <v>699</v>
      </c>
      <c r="BH227" s="74" t="s">
        <v>129</v>
      </c>
      <c r="BI227" s="74" t="s">
        <v>133</v>
      </c>
      <c r="BJ227" s="74" t="s">
        <v>129</v>
      </c>
      <c r="BK227" s="74" t="s">
        <v>129</v>
      </c>
      <c r="BL227" s="74" t="s">
        <v>134</v>
      </c>
      <c r="BM227" s="74" t="s">
        <v>129</v>
      </c>
      <c r="BN227" s="74" t="s">
        <v>129</v>
      </c>
    </row>
    <row r="228" spans="1:66" x14ac:dyDescent="0.3">
      <c r="A228" s="72">
        <v>44265.934745370374</v>
      </c>
      <c r="B228" s="72">
        <v>44266.263472222221</v>
      </c>
      <c r="C228" s="73">
        <v>100</v>
      </c>
      <c r="D228" s="73">
        <v>28402</v>
      </c>
      <c r="E228" s="74" t="s">
        <v>128</v>
      </c>
      <c r="F228" s="72">
        <v>44266.26350364583</v>
      </c>
      <c r="G228" s="74" t="s">
        <v>130</v>
      </c>
      <c r="H228" s="74" t="s">
        <v>131</v>
      </c>
      <c r="I228" s="74" t="s">
        <v>182</v>
      </c>
      <c r="J228" s="74" t="s">
        <v>550</v>
      </c>
      <c r="K228" s="74" t="s">
        <v>133</v>
      </c>
      <c r="L228" s="74" t="s">
        <v>129</v>
      </c>
      <c r="M228" s="74" t="s">
        <v>129</v>
      </c>
      <c r="N228" s="74" t="s">
        <v>129</v>
      </c>
      <c r="O228" s="74" t="s">
        <v>129</v>
      </c>
      <c r="P228" s="74" t="s">
        <v>129</v>
      </c>
      <c r="Q228" s="74" t="s">
        <v>129</v>
      </c>
      <c r="R228" s="74" t="s">
        <v>129</v>
      </c>
      <c r="S228" s="74" t="s">
        <v>129</v>
      </c>
      <c r="T228" s="74" t="s">
        <v>129</v>
      </c>
      <c r="U228" s="74" t="s">
        <v>129</v>
      </c>
      <c r="V228" s="74" t="s">
        <v>129</v>
      </c>
      <c r="W228" s="74" t="s">
        <v>129</v>
      </c>
      <c r="X228" s="74" t="s">
        <v>129</v>
      </c>
      <c r="Y228" s="74" t="s">
        <v>129</v>
      </c>
      <c r="Z228" s="74" t="s">
        <v>129</v>
      </c>
      <c r="AA228" s="74" t="s">
        <v>129</v>
      </c>
      <c r="AB228" s="74" t="s">
        <v>129</v>
      </c>
      <c r="AC228" s="74" t="s">
        <v>129</v>
      </c>
      <c r="AD228" s="74" t="s">
        <v>129</v>
      </c>
      <c r="AE228" s="74" t="s">
        <v>129</v>
      </c>
      <c r="AF228" s="74" t="s">
        <v>129</v>
      </c>
      <c r="AG228" s="74" t="s">
        <v>129</v>
      </c>
      <c r="AH228" s="74" t="s">
        <v>129</v>
      </c>
      <c r="AI228" s="74" t="s">
        <v>129</v>
      </c>
      <c r="AJ228" s="74" t="s">
        <v>129</v>
      </c>
      <c r="AK228" s="74" t="s">
        <v>129</v>
      </c>
      <c r="AL228" s="74" t="s">
        <v>129</v>
      </c>
      <c r="AM228" s="74" t="s">
        <v>129</v>
      </c>
      <c r="AN228" s="74" t="s">
        <v>129</v>
      </c>
      <c r="AO228" s="74" t="s">
        <v>129</v>
      </c>
      <c r="AP228" s="74" t="s">
        <v>129</v>
      </c>
      <c r="AQ228" s="74" t="s">
        <v>129</v>
      </c>
      <c r="AR228" s="74" t="s">
        <v>129</v>
      </c>
      <c r="AS228" s="74" t="s">
        <v>129</v>
      </c>
      <c r="AT228" s="74" t="s">
        <v>129</v>
      </c>
      <c r="AU228" s="74" t="s">
        <v>129</v>
      </c>
      <c r="AV228" s="74" t="s">
        <v>129</v>
      </c>
      <c r="AW228" s="74" t="s">
        <v>129</v>
      </c>
      <c r="AX228" s="74" t="s">
        <v>129</v>
      </c>
      <c r="AY228" s="74" t="s">
        <v>129</v>
      </c>
      <c r="AZ228" s="74" t="s">
        <v>129</v>
      </c>
      <c r="BA228" s="74" t="s">
        <v>129</v>
      </c>
      <c r="BB228" s="74" t="s">
        <v>129</v>
      </c>
      <c r="BC228" s="74" t="s">
        <v>129</v>
      </c>
      <c r="BD228" s="74" t="s">
        <v>129</v>
      </c>
      <c r="BE228" s="74" t="s">
        <v>129</v>
      </c>
      <c r="BF228" s="74" t="s">
        <v>129</v>
      </c>
      <c r="BG228" s="74" t="s">
        <v>129</v>
      </c>
      <c r="BH228" s="74" t="s">
        <v>129</v>
      </c>
      <c r="BI228" s="74" t="s">
        <v>129</v>
      </c>
      <c r="BJ228" s="74" t="s">
        <v>129</v>
      </c>
      <c r="BK228" s="74" t="s">
        <v>129</v>
      </c>
      <c r="BL228" s="74" t="s">
        <v>129</v>
      </c>
      <c r="BM228" s="74" t="s">
        <v>129</v>
      </c>
      <c r="BN228" s="74" t="s">
        <v>129</v>
      </c>
    </row>
    <row r="229" spans="1:66" x14ac:dyDescent="0.3">
      <c r="A229" s="72">
        <v>44266.276030092595</v>
      </c>
      <c r="B229" s="72">
        <v>44266.27716435185</v>
      </c>
      <c r="C229" s="73">
        <v>100</v>
      </c>
      <c r="D229" s="73">
        <v>98</v>
      </c>
      <c r="E229" s="74" t="s">
        <v>128</v>
      </c>
      <c r="F229" s="72">
        <v>44266.277178703705</v>
      </c>
      <c r="G229" s="74" t="s">
        <v>130</v>
      </c>
      <c r="H229" s="74" t="s">
        <v>131</v>
      </c>
      <c r="I229" s="74" t="s">
        <v>132</v>
      </c>
      <c r="J229" s="74" t="s">
        <v>129</v>
      </c>
      <c r="K229" s="74" t="s">
        <v>134</v>
      </c>
      <c r="L229" s="74" t="s">
        <v>129</v>
      </c>
      <c r="M229" s="74" t="s">
        <v>129</v>
      </c>
      <c r="N229" s="74" t="s">
        <v>129</v>
      </c>
      <c r="O229" s="74" t="s">
        <v>129</v>
      </c>
      <c r="P229" s="74" t="s">
        <v>129</v>
      </c>
      <c r="Q229" s="74" t="s">
        <v>129</v>
      </c>
      <c r="R229" s="74" t="s">
        <v>129</v>
      </c>
      <c r="S229" s="74" t="s">
        <v>129</v>
      </c>
      <c r="T229" s="74" t="s">
        <v>129</v>
      </c>
      <c r="U229" s="74" t="s">
        <v>129</v>
      </c>
      <c r="V229" s="74" t="s">
        <v>129</v>
      </c>
      <c r="W229" s="74" t="s">
        <v>129</v>
      </c>
      <c r="X229" s="74" t="s">
        <v>129</v>
      </c>
      <c r="Y229" s="74" t="s">
        <v>129</v>
      </c>
      <c r="Z229" s="74" t="s">
        <v>129</v>
      </c>
      <c r="AA229" s="74" t="s">
        <v>129</v>
      </c>
      <c r="AB229" s="74" t="s">
        <v>129</v>
      </c>
      <c r="AC229" s="74" t="s">
        <v>129</v>
      </c>
      <c r="AD229" s="74" t="s">
        <v>129</v>
      </c>
      <c r="AE229" s="74" t="s">
        <v>129</v>
      </c>
      <c r="AF229" s="74" t="s">
        <v>129</v>
      </c>
      <c r="AG229" s="74" t="s">
        <v>129</v>
      </c>
      <c r="AH229" s="74" t="s">
        <v>129</v>
      </c>
      <c r="AI229" s="74" t="s">
        <v>129</v>
      </c>
      <c r="AJ229" s="74" t="s">
        <v>129</v>
      </c>
      <c r="AK229" s="74" t="s">
        <v>129</v>
      </c>
      <c r="AL229" s="74" t="s">
        <v>129</v>
      </c>
      <c r="AM229" s="74" t="s">
        <v>129</v>
      </c>
      <c r="AN229" s="74" t="s">
        <v>129</v>
      </c>
      <c r="AO229" s="74" t="s">
        <v>129</v>
      </c>
      <c r="AP229" s="74" t="s">
        <v>129</v>
      </c>
      <c r="AQ229" s="74" t="s">
        <v>129</v>
      </c>
      <c r="AR229" s="74" t="s">
        <v>129</v>
      </c>
      <c r="AS229" s="74" t="s">
        <v>129</v>
      </c>
      <c r="AT229" s="74" t="s">
        <v>129</v>
      </c>
      <c r="AU229" s="74" t="s">
        <v>129</v>
      </c>
      <c r="AV229" s="74" t="s">
        <v>129</v>
      </c>
      <c r="AW229" s="74" t="s">
        <v>129</v>
      </c>
      <c r="AX229" s="74" t="s">
        <v>129</v>
      </c>
      <c r="AY229" s="74" t="s">
        <v>129</v>
      </c>
      <c r="AZ229" s="74" t="s">
        <v>129</v>
      </c>
      <c r="BA229" s="74" t="s">
        <v>129</v>
      </c>
      <c r="BB229" s="74" t="s">
        <v>129</v>
      </c>
      <c r="BC229" s="74" t="s">
        <v>129</v>
      </c>
      <c r="BD229" s="74" t="s">
        <v>129</v>
      </c>
      <c r="BE229" s="74" t="s">
        <v>129</v>
      </c>
      <c r="BF229" s="74" t="s">
        <v>129</v>
      </c>
      <c r="BG229" s="74" t="s">
        <v>129</v>
      </c>
      <c r="BH229" s="74" t="s">
        <v>129</v>
      </c>
      <c r="BI229" s="74" t="s">
        <v>129</v>
      </c>
      <c r="BJ229" s="74" t="s">
        <v>129</v>
      </c>
      <c r="BK229" s="74" t="s">
        <v>129</v>
      </c>
      <c r="BL229" s="74" t="s">
        <v>129</v>
      </c>
      <c r="BM229" s="74" t="s">
        <v>129</v>
      </c>
      <c r="BN229" s="74" t="s">
        <v>129</v>
      </c>
    </row>
    <row r="230" spans="1:66" x14ac:dyDescent="0.3">
      <c r="A230" s="72">
        <v>44266.282083333332</v>
      </c>
      <c r="B230" s="72">
        <v>44266.284456018519</v>
      </c>
      <c r="C230" s="73">
        <v>100</v>
      </c>
      <c r="D230" s="73">
        <v>204</v>
      </c>
      <c r="E230" s="74" t="s">
        <v>128</v>
      </c>
      <c r="F230" s="72">
        <v>44266.284472881947</v>
      </c>
      <c r="G230" s="74" t="s">
        <v>130</v>
      </c>
      <c r="H230" s="74" t="s">
        <v>131</v>
      </c>
      <c r="I230" s="74" t="s">
        <v>132</v>
      </c>
      <c r="J230" s="74" t="s">
        <v>129</v>
      </c>
      <c r="K230" s="74" t="s">
        <v>135</v>
      </c>
      <c r="L230" s="74" t="s">
        <v>159</v>
      </c>
      <c r="M230" s="74" t="s">
        <v>129</v>
      </c>
      <c r="N230" s="74" t="s">
        <v>129</v>
      </c>
      <c r="O230" s="74" t="s">
        <v>129</v>
      </c>
      <c r="P230" s="74" t="s">
        <v>129</v>
      </c>
      <c r="Q230" s="74" t="s">
        <v>129</v>
      </c>
      <c r="R230" s="74" t="s">
        <v>129</v>
      </c>
      <c r="S230" s="74" t="s">
        <v>129</v>
      </c>
      <c r="T230" s="74" t="s">
        <v>129</v>
      </c>
      <c r="U230" s="74" t="s">
        <v>129</v>
      </c>
      <c r="V230" s="74" t="s">
        <v>129</v>
      </c>
      <c r="W230" s="74" t="s">
        <v>129</v>
      </c>
      <c r="X230" s="74" t="s">
        <v>129</v>
      </c>
      <c r="Y230" s="74" t="s">
        <v>129</v>
      </c>
      <c r="Z230" s="74" t="s">
        <v>134</v>
      </c>
      <c r="AA230" s="74" t="s">
        <v>129</v>
      </c>
      <c r="AB230" s="74" t="s">
        <v>129</v>
      </c>
      <c r="AC230" s="74" t="s">
        <v>129</v>
      </c>
      <c r="AD230" s="74" t="s">
        <v>129</v>
      </c>
      <c r="AE230" s="74" t="s">
        <v>129</v>
      </c>
      <c r="AF230" s="74" t="s">
        <v>129</v>
      </c>
      <c r="AG230" s="74" t="s">
        <v>129</v>
      </c>
      <c r="AH230" s="74" t="s">
        <v>129</v>
      </c>
      <c r="AI230" s="74" t="s">
        <v>129</v>
      </c>
      <c r="AJ230" s="74" t="s">
        <v>129</v>
      </c>
      <c r="AK230" s="74" t="s">
        <v>129</v>
      </c>
      <c r="AL230" s="74" t="s">
        <v>129</v>
      </c>
      <c r="AM230" s="74" t="s">
        <v>129</v>
      </c>
      <c r="AN230" s="74" t="s">
        <v>129</v>
      </c>
      <c r="AO230" s="74" t="s">
        <v>129</v>
      </c>
      <c r="AP230" s="74" t="s">
        <v>129</v>
      </c>
      <c r="AQ230" s="74" t="s">
        <v>129</v>
      </c>
      <c r="AR230" s="74" t="s">
        <v>129</v>
      </c>
      <c r="AS230" s="74" t="s">
        <v>129</v>
      </c>
      <c r="AT230" s="74" t="s">
        <v>129</v>
      </c>
      <c r="AU230" s="74" t="s">
        <v>129</v>
      </c>
      <c r="AV230" s="74" t="s">
        <v>129</v>
      </c>
      <c r="AW230" s="74" t="s">
        <v>129</v>
      </c>
      <c r="AX230" s="74" t="s">
        <v>129</v>
      </c>
      <c r="AY230" s="74" t="s">
        <v>129</v>
      </c>
      <c r="AZ230" s="74" t="s">
        <v>129</v>
      </c>
      <c r="BA230" s="74" t="s">
        <v>129</v>
      </c>
      <c r="BB230" s="74" t="s">
        <v>129</v>
      </c>
      <c r="BC230" s="74" t="s">
        <v>129</v>
      </c>
      <c r="BD230" s="74" t="s">
        <v>150</v>
      </c>
      <c r="BE230" s="74" t="s">
        <v>129</v>
      </c>
      <c r="BF230" s="74" t="s">
        <v>129</v>
      </c>
      <c r="BG230" s="74" t="s">
        <v>699</v>
      </c>
      <c r="BH230" s="74" t="s">
        <v>129</v>
      </c>
      <c r="BI230" s="74" t="s">
        <v>133</v>
      </c>
      <c r="BJ230" s="74" t="s">
        <v>129</v>
      </c>
      <c r="BK230" s="74" t="s">
        <v>129</v>
      </c>
      <c r="BL230" s="74" t="s">
        <v>133</v>
      </c>
      <c r="BM230" s="74" t="s">
        <v>129</v>
      </c>
      <c r="BN230" s="74" t="s">
        <v>129</v>
      </c>
    </row>
    <row r="231" spans="1:66" x14ac:dyDescent="0.3">
      <c r="A231" s="72">
        <v>44266.276747685188</v>
      </c>
      <c r="B231" s="72">
        <v>44266.290208333332</v>
      </c>
      <c r="C231" s="73">
        <v>100</v>
      </c>
      <c r="D231" s="73">
        <v>1163</v>
      </c>
      <c r="E231" s="74" t="s">
        <v>128</v>
      </c>
      <c r="F231" s="72">
        <v>44266.290223761571</v>
      </c>
      <c r="G231" s="74" t="s">
        <v>130</v>
      </c>
      <c r="H231" s="74" t="s">
        <v>131</v>
      </c>
      <c r="I231" s="74" t="s">
        <v>170</v>
      </c>
      <c r="J231" s="74" t="s">
        <v>129</v>
      </c>
      <c r="K231" s="74" t="s">
        <v>135</v>
      </c>
      <c r="L231" s="74" t="s">
        <v>169</v>
      </c>
      <c r="M231" s="74" t="s">
        <v>129</v>
      </c>
      <c r="N231" s="74" t="s">
        <v>129</v>
      </c>
      <c r="O231" s="74" t="s">
        <v>129</v>
      </c>
      <c r="P231" s="74" t="s">
        <v>129</v>
      </c>
      <c r="Q231" s="74" t="s">
        <v>129</v>
      </c>
      <c r="R231" s="74" t="s">
        <v>129</v>
      </c>
      <c r="S231" s="74" t="s">
        <v>129</v>
      </c>
      <c r="T231" s="74" t="s">
        <v>129</v>
      </c>
      <c r="U231" s="74" t="s">
        <v>129</v>
      </c>
      <c r="V231" s="74" t="s">
        <v>129</v>
      </c>
      <c r="W231" s="74" t="s">
        <v>129</v>
      </c>
      <c r="X231" s="74" t="s">
        <v>129</v>
      </c>
      <c r="Y231" s="74" t="s">
        <v>129</v>
      </c>
      <c r="Z231" s="74" t="s">
        <v>129</v>
      </c>
      <c r="AA231" s="74" t="s">
        <v>129</v>
      </c>
      <c r="AB231" s="74" t="s">
        <v>129</v>
      </c>
      <c r="AC231" s="74" t="s">
        <v>129</v>
      </c>
      <c r="AD231" s="74" t="s">
        <v>129</v>
      </c>
      <c r="AE231" s="74" t="s">
        <v>129</v>
      </c>
      <c r="AF231" s="74" t="s">
        <v>129</v>
      </c>
      <c r="AG231" s="74" t="s">
        <v>129</v>
      </c>
      <c r="AH231" s="74" t="s">
        <v>129</v>
      </c>
      <c r="AI231" s="74" t="s">
        <v>129</v>
      </c>
      <c r="AJ231" s="74" t="s">
        <v>129</v>
      </c>
      <c r="AK231" s="74" t="s">
        <v>129</v>
      </c>
      <c r="AL231" s="74" t="s">
        <v>129</v>
      </c>
      <c r="AM231" s="74" t="s">
        <v>129</v>
      </c>
      <c r="AN231" s="74" t="s">
        <v>129</v>
      </c>
      <c r="AO231" s="74" t="s">
        <v>129</v>
      </c>
      <c r="AP231" s="74" t="s">
        <v>129</v>
      </c>
      <c r="AQ231" s="74" t="s">
        <v>129</v>
      </c>
      <c r="AR231" s="74" t="s">
        <v>158</v>
      </c>
      <c r="AS231" s="74" t="s">
        <v>129</v>
      </c>
      <c r="AT231" s="74" t="s">
        <v>129</v>
      </c>
      <c r="AU231" s="74" t="s">
        <v>129</v>
      </c>
      <c r="AV231" s="74" t="s">
        <v>129</v>
      </c>
      <c r="AW231" s="74" t="s">
        <v>129</v>
      </c>
      <c r="AX231" s="74" t="s">
        <v>129</v>
      </c>
      <c r="AY231" s="74" t="s">
        <v>129</v>
      </c>
      <c r="AZ231" s="74" t="s">
        <v>129</v>
      </c>
      <c r="BA231" s="74" t="s">
        <v>129</v>
      </c>
      <c r="BB231" s="74" t="s">
        <v>129</v>
      </c>
      <c r="BC231" s="74" t="s">
        <v>129</v>
      </c>
      <c r="BD231" s="74" t="s">
        <v>138</v>
      </c>
      <c r="BE231" s="74" t="s">
        <v>129</v>
      </c>
      <c r="BF231" s="74" t="s">
        <v>129</v>
      </c>
      <c r="BG231" s="74" t="s">
        <v>701</v>
      </c>
      <c r="BH231" s="74" t="s">
        <v>561</v>
      </c>
      <c r="BI231" s="74" t="s">
        <v>133</v>
      </c>
      <c r="BJ231" s="74" t="s">
        <v>129</v>
      </c>
      <c r="BK231" s="74" t="s">
        <v>129</v>
      </c>
      <c r="BL231" s="74" t="s">
        <v>134</v>
      </c>
      <c r="BM231" s="74" t="s">
        <v>129</v>
      </c>
      <c r="BN231" s="74" t="s">
        <v>129</v>
      </c>
    </row>
    <row r="232" spans="1:66" x14ac:dyDescent="0.3">
      <c r="A232" s="72">
        <v>44266.3278587963</v>
      </c>
      <c r="B232" s="72">
        <v>44266.330104166664</v>
      </c>
      <c r="C232" s="73">
        <v>100</v>
      </c>
      <c r="D232" s="73">
        <v>193</v>
      </c>
      <c r="E232" s="74" t="s">
        <v>128</v>
      </c>
      <c r="F232" s="72">
        <v>44266.330114502314</v>
      </c>
      <c r="G232" s="74" t="s">
        <v>130</v>
      </c>
      <c r="H232" s="74" t="s">
        <v>131</v>
      </c>
      <c r="I232" s="74" t="s">
        <v>132</v>
      </c>
      <c r="J232" s="74" t="s">
        <v>129</v>
      </c>
      <c r="K232" s="74" t="s">
        <v>135</v>
      </c>
      <c r="L232" s="74" t="s">
        <v>159</v>
      </c>
      <c r="M232" s="74" t="s">
        <v>129</v>
      </c>
      <c r="N232" s="74" t="s">
        <v>129</v>
      </c>
      <c r="O232" s="74" t="s">
        <v>129</v>
      </c>
      <c r="P232" s="74" t="s">
        <v>129</v>
      </c>
      <c r="Q232" s="74" t="s">
        <v>129</v>
      </c>
      <c r="R232" s="74" t="s">
        <v>129</v>
      </c>
      <c r="S232" s="74" t="s">
        <v>129</v>
      </c>
      <c r="T232" s="74" t="s">
        <v>129</v>
      </c>
      <c r="U232" s="74" t="s">
        <v>129</v>
      </c>
      <c r="V232" s="74" t="s">
        <v>129</v>
      </c>
      <c r="W232" s="74" t="s">
        <v>129</v>
      </c>
      <c r="X232" s="74" t="s">
        <v>129</v>
      </c>
      <c r="Y232" s="74" t="s">
        <v>129</v>
      </c>
      <c r="Z232" s="74" t="s">
        <v>158</v>
      </c>
      <c r="AA232" s="74" t="s">
        <v>129</v>
      </c>
      <c r="AB232" s="74" t="s">
        <v>129</v>
      </c>
      <c r="AC232" s="74" t="s">
        <v>129</v>
      </c>
      <c r="AD232" s="74" t="s">
        <v>129</v>
      </c>
      <c r="AE232" s="74" t="s">
        <v>129</v>
      </c>
      <c r="AF232" s="74" t="s">
        <v>129</v>
      </c>
      <c r="AG232" s="74" t="s">
        <v>129</v>
      </c>
      <c r="AH232" s="74" t="s">
        <v>129</v>
      </c>
      <c r="AI232" s="74" t="s">
        <v>129</v>
      </c>
      <c r="AJ232" s="74" t="s">
        <v>129</v>
      </c>
      <c r="AK232" s="74" t="s">
        <v>129</v>
      </c>
      <c r="AL232" s="74" t="s">
        <v>129</v>
      </c>
      <c r="AM232" s="74" t="s">
        <v>129</v>
      </c>
      <c r="AN232" s="74" t="s">
        <v>129</v>
      </c>
      <c r="AO232" s="74" t="s">
        <v>129</v>
      </c>
      <c r="AP232" s="74" t="s">
        <v>129</v>
      </c>
      <c r="AQ232" s="74" t="s">
        <v>129</v>
      </c>
      <c r="AR232" s="74" t="s">
        <v>129</v>
      </c>
      <c r="AS232" s="74" t="s">
        <v>129</v>
      </c>
      <c r="AT232" s="74" t="s">
        <v>129</v>
      </c>
      <c r="AU232" s="74" t="s">
        <v>129</v>
      </c>
      <c r="AV232" s="74" t="s">
        <v>129</v>
      </c>
      <c r="AW232" s="74" t="s">
        <v>129</v>
      </c>
      <c r="AX232" s="74" t="s">
        <v>129</v>
      </c>
      <c r="AY232" s="74" t="s">
        <v>129</v>
      </c>
      <c r="AZ232" s="74" t="s">
        <v>129</v>
      </c>
      <c r="BA232" s="74" t="s">
        <v>129</v>
      </c>
      <c r="BB232" s="74" t="s">
        <v>129</v>
      </c>
      <c r="BC232" s="74" t="s">
        <v>129</v>
      </c>
      <c r="BD232" s="74" t="s">
        <v>138</v>
      </c>
      <c r="BE232" s="74" t="s">
        <v>129</v>
      </c>
      <c r="BF232" s="74" t="s">
        <v>129</v>
      </c>
      <c r="BG232" s="74" t="s">
        <v>702</v>
      </c>
      <c r="BH232" s="74" t="s">
        <v>563</v>
      </c>
      <c r="BI232" s="74" t="s">
        <v>133</v>
      </c>
      <c r="BJ232" s="74" t="s">
        <v>129</v>
      </c>
      <c r="BK232" s="74" t="s">
        <v>129</v>
      </c>
      <c r="BL232" s="74" t="s">
        <v>133</v>
      </c>
      <c r="BM232" s="74" t="s">
        <v>129</v>
      </c>
      <c r="BN232" s="74" t="s">
        <v>129</v>
      </c>
    </row>
    <row r="233" spans="1:66" x14ac:dyDescent="0.3">
      <c r="A233" s="72">
        <v>44266.364942129629</v>
      </c>
      <c r="B233" s="72">
        <v>44266.41920138889</v>
      </c>
      <c r="C233" s="73">
        <v>100</v>
      </c>
      <c r="D233" s="73">
        <v>4687</v>
      </c>
      <c r="E233" s="74" t="s">
        <v>128</v>
      </c>
      <c r="F233" s="72">
        <v>44266.419222997683</v>
      </c>
      <c r="G233" s="74" t="s">
        <v>130</v>
      </c>
      <c r="H233" s="74" t="s">
        <v>131</v>
      </c>
      <c r="I233" s="74" t="s">
        <v>132</v>
      </c>
      <c r="J233" s="74" t="s">
        <v>129</v>
      </c>
      <c r="K233" s="74" t="s">
        <v>135</v>
      </c>
      <c r="L233" s="74" t="s">
        <v>566</v>
      </c>
      <c r="M233" s="74" t="s">
        <v>129</v>
      </c>
      <c r="N233" s="74" t="s">
        <v>129</v>
      </c>
      <c r="O233" s="74" t="s">
        <v>129</v>
      </c>
      <c r="P233" s="74" t="s">
        <v>129</v>
      </c>
      <c r="Q233" s="74" t="s">
        <v>129</v>
      </c>
      <c r="R233" s="74" t="s">
        <v>142</v>
      </c>
      <c r="S233" s="74" t="s">
        <v>567</v>
      </c>
      <c r="T233" s="74" t="s">
        <v>139</v>
      </c>
      <c r="U233" s="74" t="s">
        <v>568</v>
      </c>
      <c r="V233" s="74" t="s">
        <v>134</v>
      </c>
      <c r="W233" s="74" t="s">
        <v>134</v>
      </c>
      <c r="X233" s="74" t="s">
        <v>134</v>
      </c>
      <c r="Y233" s="74" t="s">
        <v>134</v>
      </c>
      <c r="Z233" s="74" t="s">
        <v>129</v>
      </c>
      <c r="AA233" s="74" t="s">
        <v>129</v>
      </c>
      <c r="AB233" s="74" t="s">
        <v>129</v>
      </c>
      <c r="AC233" s="74" t="s">
        <v>129</v>
      </c>
      <c r="AD233" s="74" t="s">
        <v>129</v>
      </c>
      <c r="AE233" s="74" t="s">
        <v>142</v>
      </c>
      <c r="AF233" s="74" t="s">
        <v>569</v>
      </c>
      <c r="AG233" s="74" t="s">
        <v>139</v>
      </c>
      <c r="AH233" s="74" t="s">
        <v>570</v>
      </c>
      <c r="AI233" s="74" t="s">
        <v>129</v>
      </c>
      <c r="AJ233" s="74" t="s">
        <v>129</v>
      </c>
      <c r="AK233" s="74" t="s">
        <v>129</v>
      </c>
      <c r="AL233" s="74" t="s">
        <v>129</v>
      </c>
      <c r="AM233" s="74" t="s">
        <v>129</v>
      </c>
      <c r="AN233" s="74" t="s">
        <v>129</v>
      </c>
      <c r="AO233" s="74" t="s">
        <v>129</v>
      </c>
      <c r="AP233" s="74" t="s">
        <v>129</v>
      </c>
      <c r="AQ233" s="74" t="s">
        <v>129</v>
      </c>
      <c r="AR233" s="74" t="s">
        <v>129</v>
      </c>
      <c r="AS233" s="74" t="s">
        <v>129</v>
      </c>
      <c r="AT233" s="74" t="s">
        <v>129</v>
      </c>
      <c r="AU233" s="74" t="s">
        <v>129</v>
      </c>
      <c r="AV233" s="74" t="s">
        <v>129</v>
      </c>
      <c r="AW233" s="74" t="s">
        <v>129</v>
      </c>
      <c r="AX233" s="74" t="s">
        <v>129</v>
      </c>
      <c r="AY233" s="74" t="s">
        <v>129</v>
      </c>
      <c r="AZ233" s="74" t="s">
        <v>129</v>
      </c>
      <c r="BA233" s="74" t="s">
        <v>129</v>
      </c>
      <c r="BB233" s="74" t="s">
        <v>129</v>
      </c>
      <c r="BC233" s="74" t="s">
        <v>129</v>
      </c>
      <c r="BD233" s="74" t="s">
        <v>138</v>
      </c>
      <c r="BE233" s="74" t="s">
        <v>129</v>
      </c>
      <c r="BF233" s="74" t="s">
        <v>129</v>
      </c>
      <c r="BG233" s="74" t="s">
        <v>699</v>
      </c>
      <c r="BH233" s="74" t="s">
        <v>129</v>
      </c>
      <c r="BI233" s="74" t="s">
        <v>134</v>
      </c>
      <c r="BJ233" s="74" t="s">
        <v>129</v>
      </c>
      <c r="BK233" s="74" t="s">
        <v>129</v>
      </c>
      <c r="BL233" s="74" t="s">
        <v>134</v>
      </c>
      <c r="BM233" s="74" t="s">
        <v>129</v>
      </c>
      <c r="BN233" s="74" t="s">
        <v>129</v>
      </c>
    </row>
    <row r="234" spans="1:66" x14ac:dyDescent="0.3">
      <c r="A234" s="72">
        <v>44266.96434027778</v>
      </c>
      <c r="B234" s="72">
        <v>44266.965983796297</v>
      </c>
      <c r="C234" s="73">
        <v>100</v>
      </c>
      <c r="D234" s="73">
        <v>142</v>
      </c>
      <c r="E234" s="74" t="s">
        <v>128</v>
      </c>
      <c r="F234" s="72">
        <v>44266.965993148151</v>
      </c>
      <c r="G234" s="74" t="s">
        <v>130</v>
      </c>
      <c r="H234" s="74" t="s">
        <v>131</v>
      </c>
      <c r="I234" s="74" t="s">
        <v>132</v>
      </c>
      <c r="J234" s="74" t="s">
        <v>129</v>
      </c>
      <c r="K234" s="74" t="s">
        <v>135</v>
      </c>
      <c r="L234" s="74" t="s">
        <v>136</v>
      </c>
      <c r="M234" s="74" t="s">
        <v>577</v>
      </c>
      <c r="N234" s="74" t="s">
        <v>129</v>
      </c>
      <c r="O234" s="74" t="s">
        <v>129</v>
      </c>
      <c r="P234" s="74" t="s">
        <v>129</v>
      </c>
      <c r="Q234" s="74" t="s">
        <v>129</v>
      </c>
      <c r="R234" s="74" t="s">
        <v>129</v>
      </c>
      <c r="S234" s="74" t="s">
        <v>129</v>
      </c>
      <c r="T234" s="74" t="s">
        <v>129</v>
      </c>
      <c r="U234" s="74" t="s">
        <v>129</v>
      </c>
      <c r="V234" s="74" t="s">
        <v>129</v>
      </c>
      <c r="W234" s="74" t="s">
        <v>129</v>
      </c>
      <c r="X234" s="74" t="s">
        <v>129</v>
      </c>
      <c r="Y234" s="74" t="s">
        <v>129</v>
      </c>
      <c r="Z234" s="74" t="s">
        <v>129</v>
      </c>
      <c r="AA234" s="74" t="s">
        <v>129</v>
      </c>
      <c r="AB234" s="74" t="s">
        <v>129</v>
      </c>
      <c r="AC234" s="74" t="s">
        <v>129</v>
      </c>
      <c r="AD234" s="74" t="s">
        <v>129</v>
      </c>
      <c r="AE234" s="74" t="s">
        <v>129</v>
      </c>
      <c r="AF234" s="74" t="s">
        <v>129</v>
      </c>
      <c r="AG234" s="74" t="s">
        <v>129</v>
      </c>
      <c r="AH234" s="74" t="s">
        <v>129</v>
      </c>
      <c r="AI234" s="74" t="s">
        <v>129</v>
      </c>
      <c r="AJ234" s="74" t="s">
        <v>129</v>
      </c>
      <c r="AK234" s="74" t="s">
        <v>129</v>
      </c>
      <c r="AL234" s="74" t="s">
        <v>129</v>
      </c>
      <c r="AM234" s="74" t="s">
        <v>129</v>
      </c>
      <c r="AN234" s="74" t="s">
        <v>129</v>
      </c>
      <c r="AO234" s="74" t="s">
        <v>129</v>
      </c>
      <c r="AP234" s="74" t="s">
        <v>129</v>
      </c>
      <c r="AQ234" s="74" t="s">
        <v>129</v>
      </c>
      <c r="AR234" s="74" t="s">
        <v>129</v>
      </c>
      <c r="AS234" s="74" t="s">
        <v>129</v>
      </c>
      <c r="AT234" s="74" t="s">
        <v>129</v>
      </c>
      <c r="AU234" s="74" t="s">
        <v>129</v>
      </c>
      <c r="AV234" s="74" t="s">
        <v>129</v>
      </c>
      <c r="AW234" s="74" t="s">
        <v>129</v>
      </c>
      <c r="AX234" s="74" t="s">
        <v>129</v>
      </c>
      <c r="AY234" s="74" t="s">
        <v>129</v>
      </c>
      <c r="AZ234" s="74" t="s">
        <v>129</v>
      </c>
      <c r="BA234" s="74" t="s">
        <v>129</v>
      </c>
      <c r="BB234" s="74" t="s">
        <v>129</v>
      </c>
      <c r="BC234" s="74" t="s">
        <v>129</v>
      </c>
      <c r="BD234" s="74" t="s">
        <v>176</v>
      </c>
      <c r="BE234" s="74" t="s">
        <v>129</v>
      </c>
      <c r="BF234" s="74" t="s">
        <v>129</v>
      </c>
      <c r="BG234" s="74" t="s">
        <v>701</v>
      </c>
      <c r="BH234" s="74" t="s">
        <v>129</v>
      </c>
      <c r="BI234" s="74" t="s">
        <v>152</v>
      </c>
      <c r="BJ234" s="74" t="s">
        <v>129</v>
      </c>
      <c r="BK234" s="74" t="s">
        <v>129</v>
      </c>
      <c r="BL234" s="74" t="s">
        <v>152</v>
      </c>
      <c r="BM234" s="74" t="s">
        <v>129</v>
      </c>
      <c r="BN234" s="74" t="s">
        <v>129</v>
      </c>
    </row>
    <row r="235" spans="1:66" x14ac:dyDescent="0.3">
      <c r="A235" s="72">
        <v>44266.984849537039</v>
      </c>
      <c r="B235" s="72">
        <v>44266.985925925925</v>
      </c>
      <c r="C235" s="73">
        <v>100</v>
      </c>
      <c r="D235" s="73">
        <v>92</v>
      </c>
      <c r="E235" s="74" t="s">
        <v>128</v>
      </c>
      <c r="F235" s="72">
        <v>44266.985934687502</v>
      </c>
      <c r="G235" s="74" t="s">
        <v>130</v>
      </c>
      <c r="H235" s="74" t="s">
        <v>131</v>
      </c>
      <c r="I235" s="74" t="s">
        <v>132</v>
      </c>
      <c r="J235" s="74" t="s">
        <v>129</v>
      </c>
      <c r="K235" s="74" t="s">
        <v>135</v>
      </c>
      <c r="L235" s="74" t="s">
        <v>214</v>
      </c>
      <c r="M235" s="74" t="s">
        <v>129</v>
      </c>
      <c r="N235" s="74" t="s">
        <v>129</v>
      </c>
      <c r="O235" s="74" t="s">
        <v>129</v>
      </c>
      <c r="P235" s="74" t="s">
        <v>129</v>
      </c>
      <c r="Q235" s="74" t="s">
        <v>129</v>
      </c>
      <c r="R235" s="74" t="s">
        <v>129</v>
      </c>
      <c r="S235" s="74" t="s">
        <v>129</v>
      </c>
      <c r="T235" s="74" t="s">
        <v>129</v>
      </c>
      <c r="U235" s="74" t="s">
        <v>129</v>
      </c>
      <c r="V235" s="74" t="s">
        <v>129</v>
      </c>
      <c r="W235" s="74" t="s">
        <v>129</v>
      </c>
      <c r="X235" s="74" t="s">
        <v>129</v>
      </c>
      <c r="Y235" s="74" t="s">
        <v>129</v>
      </c>
      <c r="Z235" s="74" t="s">
        <v>129</v>
      </c>
      <c r="AA235" s="74" t="s">
        <v>129</v>
      </c>
      <c r="AB235" s="74" t="s">
        <v>129</v>
      </c>
      <c r="AC235" s="74" t="s">
        <v>129</v>
      </c>
      <c r="AD235" s="74" t="s">
        <v>129</v>
      </c>
      <c r="AE235" s="74" t="s">
        <v>158</v>
      </c>
      <c r="AF235" s="74" t="s">
        <v>129</v>
      </c>
      <c r="AG235" s="74" t="s">
        <v>129</v>
      </c>
      <c r="AH235" s="74" t="s">
        <v>129</v>
      </c>
      <c r="AI235" s="74" t="s">
        <v>129</v>
      </c>
      <c r="AJ235" s="74" t="s">
        <v>129</v>
      </c>
      <c r="AK235" s="74" t="s">
        <v>129</v>
      </c>
      <c r="AL235" s="74" t="s">
        <v>129</v>
      </c>
      <c r="AM235" s="74" t="s">
        <v>129</v>
      </c>
      <c r="AN235" s="74" t="s">
        <v>129</v>
      </c>
      <c r="AO235" s="74" t="s">
        <v>129</v>
      </c>
      <c r="AP235" s="74" t="s">
        <v>129</v>
      </c>
      <c r="AQ235" s="74" t="s">
        <v>129</v>
      </c>
      <c r="AR235" s="74" t="s">
        <v>129</v>
      </c>
      <c r="AS235" s="74" t="s">
        <v>129</v>
      </c>
      <c r="AT235" s="74" t="s">
        <v>129</v>
      </c>
      <c r="AU235" s="74" t="s">
        <v>129</v>
      </c>
      <c r="AV235" s="74" t="s">
        <v>129</v>
      </c>
      <c r="AW235" s="74" t="s">
        <v>129</v>
      </c>
      <c r="AX235" s="74" t="s">
        <v>129</v>
      </c>
      <c r="AY235" s="74" t="s">
        <v>129</v>
      </c>
      <c r="AZ235" s="74" t="s">
        <v>129</v>
      </c>
      <c r="BA235" s="74" t="s">
        <v>129</v>
      </c>
      <c r="BB235" s="74" t="s">
        <v>129</v>
      </c>
      <c r="BC235" s="74" t="s">
        <v>129</v>
      </c>
      <c r="BD235" s="74" t="s">
        <v>138</v>
      </c>
      <c r="BE235" s="74" t="s">
        <v>129</v>
      </c>
      <c r="BF235" s="74" t="s">
        <v>129</v>
      </c>
      <c r="BG235" s="74" t="s">
        <v>704</v>
      </c>
      <c r="BH235" s="74" t="s">
        <v>129</v>
      </c>
      <c r="BI235" s="74" t="s">
        <v>133</v>
      </c>
      <c r="BJ235" s="74" t="s">
        <v>129</v>
      </c>
      <c r="BK235" s="74" t="s">
        <v>129</v>
      </c>
      <c r="BL235" s="74" t="s">
        <v>133</v>
      </c>
      <c r="BM235" s="74" t="s">
        <v>129</v>
      </c>
      <c r="BN235" s="74" t="s">
        <v>129</v>
      </c>
    </row>
    <row r="236" spans="1:66" x14ac:dyDescent="0.3">
      <c r="A236" s="72">
        <v>44267.008912037039</v>
      </c>
      <c r="B236" s="72">
        <v>44267.009097222224</v>
      </c>
      <c r="C236" s="73">
        <v>100</v>
      </c>
      <c r="D236" s="73">
        <v>15</v>
      </c>
      <c r="E236" s="74" t="s">
        <v>128</v>
      </c>
      <c r="F236" s="72">
        <v>44267.009103124998</v>
      </c>
      <c r="G236" s="74" t="s">
        <v>130</v>
      </c>
      <c r="H236" s="74" t="s">
        <v>131</v>
      </c>
      <c r="I236" s="74" t="s">
        <v>132</v>
      </c>
      <c r="J236" s="74" t="s">
        <v>129</v>
      </c>
      <c r="K236" s="74" t="s">
        <v>133</v>
      </c>
      <c r="L236" s="74" t="s">
        <v>129</v>
      </c>
      <c r="M236" s="74" t="s">
        <v>129</v>
      </c>
      <c r="N236" s="74" t="s">
        <v>129</v>
      </c>
      <c r="O236" s="74" t="s">
        <v>129</v>
      </c>
      <c r="P236" s="74" t="s">
        <v>129</v>
      </c>
      <c r="Q236" s="74" t="s">
        <v>129</v>
      </c>
      <c r="R236" s="74" t="s">
        <v>129</v>
      </c>
      <c r="S236" s="74" t="s">
        <v>129</v>
      </c>
      <c r="T236" s="74" t="s">
        <v>129</v>
      </c>
      <c r="U236" s="74" t="s">
        <v>129</v>
      </c>
      <c r="V236" s="74" t="s">
        <v>129</v>
      </c>
      <c r="W236" s="74" t="s">
        <v>129</v>
      </c>
      <c r="X236" s="74" t="s">
        <v>129</v>
      </c>
      <c r="Y236" s="74" t="s">
        <v>129</v>
      </c>
      <c r="Z236" s="74" t="s">
        <v>129</v>
      </c>
      <c r="AA236" s="74" t="s">
        <v>129</v>
      </c>
      <c r="AB236" s="74" t="s">
        <v>129</v>
      </c>
      <c r="AC236" s="74" t="s">
        <v>129</v>
      </c>
      <c r="AD236" s="74" t="s">
        <v>129</v>
      </c>
      <c r="AE236" s="74" t="s">
        <v>129</v>
      </c>
      <c r="AF236" s="74" t="s">
        <v>129</v>
      </c>
      <c r="AG236" s="74" t="s">
        <v>129</v>
      </c>
      <c r="AH236" s="74" t="s">
        <v>129</v>
      </c>
      <c r="AI236" s="74" t="s">
        <v>129</v>
      </c>
      <c r="AJ236" s="74" t="s">
        <v>129</v>
      </c>
      <c r="AK236" s="74" t="s">
        <v>129</v>
      </c>
      <c r="AL236" s="74" t="s">
        <v>129</v>
      </c>
      <c r="AM236" s="74" t="s">
        <v>129</v>
      </c>
      <c r="AN236" s="74" t="s">
        <v>129</v>
      </c>
      <c r="AO236" s="74" t="s">
        <v>129</v>
      </c>
      <c r="AP236" s="74" t="s">
        <v>129</v>
      </c>
      <c r="AQ236" s="74" t="s">
        <v>129</v>
      </c>
      <c r="AR236" s="74" t="s">
        <v>129</v>
      </c>
      <c r="AS236" s="74" t="s">
        <v>129</v>
      </c>
      <c r="AT236" s="74" t="s">
        <v>129</v>
      </c>
      <c r="AU236" s="74" t="s">
        <v>129</v>
      </c>
      <c r="AV236" s="74" t="s">
        <v>129</v>
      </c>
      <c r="AW236" s="74" t="s">
        <v>129</v>
      </c>
      <c r="AX236" s="74" t="s">
        <v>129</v>
      </c>
      <c r="AY236" s="74" t="s">
        <v>129</v>
      </c>
      <c r="AZ236" s="74" t="s">
        <v>129</v>
      </c>
      <c r="BA236" s="74" t="s">
        <v>129</v>
      </c>
      <c r="BB236" s="74" t="s">
        <v>129</v>
      </c>
      <c r="BC236" s="74" t="s">
        <v>129</v>
      </c>
      <c r="BD236" s="74" t="s">
        <v>129</v>
      </c>
      <c r="BE236" s="74" t="s">
        <v>129</v>
      </c>
      <c r="BF236" s="74" t="s">
        <v>129</v>
      </c>
      <c r="BG236" s="74" t="s">
        <v>129</v>
      </c>
      <c r="BH236" s="74" t="s">
        <v>129</v>
      </c>
      <c r="BI236" s="74" t="s">
        <v>129</v>
      </c>
      <c r="BJ236" s="74" t="s">
        <v>129</v>
      </c>
      <c r="BK236" s="74" t="s">
        <v>129</v>
      </c>
      <c r="BL236" s="74" t="s">
        <v>129</v>
      </c>
      <c r="BM236" s="74" t="s">
        <v>129</v>
      </c>
      <c r="BN236" s="74" t="s">
        <v>129</v>
      </c>
    </row>
    <row r="237" spans="1:66" x14ac:dyDescent="0.3">
      <c r="A237" s="72">
        <v>44267.038171296299</v>
      </c>
      <c r="B237" s="72">
        <v>44267.040439814817</v>
      </c>
      <c r="C237" s="73">
        <v>100</v>
      </c>
      <c r="D237" s="73">
        <v>195</v>
      </c>
      <c r="E237" s="74" t="s">
        <v>128</v>
      </c>
      <c r="F237" s="72">
        <v>44267.040469293985</v>
      </c>
      <c r="G237" s="74" t="s">
        <v>130</v>
      </c>
      <c r="H237" s="74" t="s">
        <v>131</v>
      </c>
      <c r="I237" s="74" t="s">
        <v>132</v>
      </c>
      <c r="J237" s="74" t="s">
        <v>129</v>
      </c>
      <c r="K237" s="74" t="s">
        <v>133</v>
      </c>
      <c r="L237" s="74" t="s">
        <v>129</v>
      </c>
      <c r="M237" s="74" t="s">
        <v>129</v>
      </c>
      <c r="N237" s="74" t="s">
        <v>129</v>
      </c>
      <c r="O237" s="74" t="s">
        <v>129</v>
      </c>
      <c r="P237" s="74" t="s">
        <v>129</v>
      </c>
      <c r="Q237" s="74" t="s">
        <v>129</v>
      </c>
      <c r="R237" s="74" t="s">
        <v>129</v>
      </c>
      <c r="S237" s="74" t="s">
        <v>129</v>
      </c>
      <c r="T237" s="74" t="s">
        <v>129</v>
      </c>
      <c r="U237" s="74" t="s">
        <v>129</v>
      </c>
      <c r="V237" s="74" t="s">
        <v>129</v>
      </c>
      <c r="W237" s="74" t="s">
        <v>129</v>
      </c>
      <c r="X237" s="74" t="s">
        <v>129</v>
      </c>
      <c r="Y237" s="74" t="s">
        <v>129</v>
      </c>
      <c r="Z237" s="74" t="s">
        <v>129</v>
      </c>
      <c r="AA237" s="74" t="s">
        <v>129</v>
      </c>
      <c r="AB237" s="74" t="s">
        <v>129</v>
      </c>
      <c r="AC237" s="74" t="s">
        <v>129</v>
      </c>
      <c r="AD237" s="74" t="s">
        <v>129</v>
      </c>
      <c r="AE237" s="74" t="s">
        <v>129</v>
      </c>
      <c r="AF237" s="74" t="s">
        <v>129</v>
      </c>
      <c r="AG237" s="74" t="s">
        <v>129</v>
      </c>
      <c r="AH237" s="74" t="s">
        <v>129</v>
      </c>
      <c r="AI237" s="74" t="s">
        <v>129</v>
      </c>
      <c r="AJ237" s="74" t="s">
        <v>129</v>
      </c>
      <c r="AK237" s="74" t="s">
        <v>129</v>
      </c>
      <c r="AL237" s="74" t="s">
        <v>129</v>
      </c>
      <c r="AM237" s="74" t="s">
        <v>129</v>
      </c>
      <c r="AN237" s="74" t="s">
        <v>129</v>
      </c>
      <c r="AO237" s="74" t="s">
        <v>129</v>
      </c>
      <c r="AP237" s="74" t="s">
        <v>129</v>
      </c>
      <c r="AQ237" s="74" t="s">
        <v>129</v>
      </c>
      <c r="AR237" s="74" t="s">
        <v>129</v>
      </c>
      <c r="AS237" s="74" t="s">
        <v>129</v>
      </c>
      <c r="AT237" s="74" t="s">
        <v>129</v>
      </c>
      <c r="AU237" s="74" t="s">
        <v>129</v>
      </c>
      <c r="AV237" s="74" t="s">
        <v>129</v>
      </c>
      <c r="AW237" s="74" t="s">
        <v>129</v>
      </c>
      <c r="AX237" s="74" t="s">
        <v>129</v>
      </c>
      <c r="AY237" s="74" t="s">
        <v>129</v>
      </c>
      <c r="AZ237" s="74" t="s">
        <v>129</v>
      </c>
      <c r="BA237" s="74" t="s">
        <v>129</v>
      </c>
      <c r="BB237" s="74" t="s">
        <v>129</v>
      </c>
      <c r="BC237" s="74" t="s">
        <v>129</v>
      </c>
      <c r="BD237" s="74" t="s">
        <v>129</v>
      </c>
      <c r="BE237" s="74" t="s">
        <v>129</v>
      </c>
      <c r="BF237" s="74" t="s">
        <v>129</v>
      </c>
      <c r="BG237" s="74" t="s">
        <v>129</v>
      </c>
      <c r="BH237" s="74" t="s">
        <v>129</v>
      </c>
      <c r="BI237" s="74" t="s">
        <v>129</v>
      </c>
      <c r="BJ237" s="74" t="s">
        <v>129</v>
      </c>
      <c r="BK237" s="74" t="s">
        <v>129</v>
      </c>
      <c r="BL237" s="74" t="s">
        <v>129</v>
      </c>
      <c r="BM237" s="74" t="s">
        <v>129</v>
      </c>
      <c r="BN237" s="74" t="s">
        <v>129</v>
      </c>
    </row>
    <row r="238" spans="1:66" x14ac:dyDescent="0.3">
      <c r="A238" s="72">
        <v>44267.046307870369</v>
      </c>
      <c r="B238" s="72">
        <v>44267.047511574077</v>
      </c>
      <c r="C238" s="73">
        <v>100</v>
      </c>
      <c r="D238" s="73">
        <v>104</v>
      </c>
      <c r="E238" s="74" t="s">
        <v>128</v>
      </c>
      <c r="F238" s="72">
        <v>44267.04752216435</v>
      </c>
      <c r="G238" s="74" t="s">
        <v>130</v>
      </c>
      <c r="H238" s="74" t="s">
        <v>131</v>
      </c>
      <c r="I238" s="74" t="s">
        <v>132</v>
      </c>
      <c r="J238" s="74" t="s">
        <v>129</v>
      </c>
      <c r="K238" s="74" t="s">
        <v>133</v>
      </c>
      <c r="L238" s="74" t="s">
        <v>129</v>
      </c>
      <c r="M238" s="74" t="s">
        <v>129</v>
      </c>
      <c r="N238" s="74" t="s">
        <v>129</v>
      </c>
      <c r="O238" s="74" t="s">
        <v>129</v>
      </c>
      <c r="P238" s="74" t="s">
        <v>129</v>
      </c>
      <c r="Q238" s="74" t="s">
        <v>129</v>
      </c>
      <c r="R238" s="74" t="s">
        <v>129</v>
      </c>
      <c r="S238" s="74" t="s">
        <v>129</v>
      </c>
      <c r="T238" s="74" t="s">
        <v>129</v>
      </c>
      <c r="U238" s="74" t="s">
        <v>129</v>
      </c>
      <c r="V238" s="74" t="s">
        <v>129</v>
      </c>
      <c r="W238" s="74" t="s">
        <v>129</v>
      </c>
      <c r="X238" s="74" t="s">
        <v>129</v>
      </c>
      <c r="Y238" s="74" t="s">
        <v>129</v>
      </c>
      <c r="Z238" s="74" t="s">
        <v>129</v>
      </c>
      <c r="AA238" s="74" t="s">
        <v>129</v>
      </c>
      <c r="AB238" s="74" t="s">
        <v>129</v>
      </c>
      <c r="AC238" s="74" t="s">
        <v>129</v>
      </c>
      <c r="AD238" s="74" t="s">
        <v>129</v>
      </c>
      <c r="AE238" s="74" t="s">
        <v>129</v>
      </c>
      <c r="AF238" s="74" t="s">
        <v>129</v>
      </c>
      <c r="AG238" s="74" t="s">
        <v>129</v>
      </c>
      <c r="AH238" s="74" t="s">
        <v>129</v>
      </c>
      <c r="AI238" s="74" t="s">
        <v>129</v>
      </c>
      <c r="AJ238" s="74" t="s">
        <v>129</v>
      </c>
      <c r="AK238" s="74" t="s">
        <v>129</v>
      </c>
      <c r="AL238" s="74" t="s">
        <v>129</v>
      </c>
      <c r="AM238" s="74" t="s">
        <v>129</v>
      </c>
      <c r="AN238" s="74" t="s">
        <v>129</v>
      </c>
      <c r="AO238" s="74" t="s">
        <v>129</v>
      </c>
      <c r="AP238" s="74" t="s">
        <v>129</v>
      </c>
      <c r="AQ238" s="74" t="s">
        <v>129</v>
      </c>
      <c r="AR238" s="74" t="s">
        <v>129</v>
      </c>
      <c r="AS238" s="74" t="s">
        <v>129</v>
      </c>
      <c r="AT238" s="74" t="s">
        <v>129</v>
      </c>
      <c r="AU238" s="74" t="s">
        <v>129</v>
      </c>
      <c r="AV238" s="74" t="s">
        <v>129</v>
      </c>
      <c r="AW238" s="74" t="s">
        <v>129</v>
      </c>
      <c r="AX238" s="74" t="s">
        <v>129</v>
      </c>
      <c r="AY238" s="74" t="s">
        <v>129</v>
      </c>
      <c r="AZ238" s="74" t="s">
        <v>129</v>
      </c>
      <c r="BA238" s="74" t="s">
        <v>129</v>
      </c>
      <c r="BB238" s="74" t="s">
        <v>129</v>
      </c>
      <c r="BC238" s="74" t="s">
        <v>129</v>
      </c>
      <c r="BD238" s="74" t="s">
        <v>129</v>
      </c>
      <c r="BE238" s="74" t="s">
        <v>129</v>
      </c>
      <c r="BF238" s="74" t="s">
        <v>129</v>
      </c>
      <c r="BG238" s="74" t="s">
        <v>129</v>
      </c>
      <c r="BH238" s="74" t="s">
        <v>129</v>
      </c>
      <c r="BI238" s="74" t="s">
        <v>129</v>
      </c>
      <c r="BJ238" s="74" t="s">
        <v>129</v>
      </c>
      <c r="BK238" s="74" t="s">
        <v>129</v>
      </c>
      <c r="BL238" s="74" t="s">
        <v>129</v>
      </c>
      <c r="BM238" s="74" t="s">
        <v>129</v>
      </c>
      <c r="BN238" s="74" t="s">
        <v>129</v>
      </c>
    </row>
    <row r="239" spans="1:66" x14ac:dyDescent="0.3">
      <c r="A239" s="72">
        <v>44267.05228009259</v>
      </c>
      <c r="B239" s="72">
        <v>44267.052939814814</v>
      </c>
      <c r="C239" s="73">
        <v>100</v>
      </c>
      <c r="D239" s="73">
        <v>56</v>
      </c>
      <c r="E239" s="74" t="s">
        <v>128</v>
      </c>
      <c r="F239" s="72">
        <v>44267.052946446762</v>
      </c>
      <c r="G239" s="74" t="s">
        <v>130</v>
      </c>
      <c r="H239" s="74" t="s">
        <v>131</v>
      </c>
      <c r="I239" s="74" t="s">
        <v>132</v>
      </c>
      <c r="J239" s="74" t="s">
        <v>129</v>
      </c>
      <c r="K239" s="74" t="s">
        <v>134</v>
      </c>
      <c r="L239" s="74" t="s">
        <v>129</v>
      </c>
      <c r="M239" s="74" t="s">
        <v>129</v>
      </c>
      <c r="N239" s="74" t="s">
        <v>129</v>
      </c>
      <c r="O239" s="74" t="s">
        <v>129</v>
      </c>
      <c r="P239" s="74" t="s">
        <v>129</v>
      </c>
      <c r="Q239" s="74" t="s">
        <v>129</v>
      </c>
      <c r="R239" s="74" t="s">
        <v>129</v>
      </c>
      <c r="S239" s="74" t="s">
        <v>129</v>
      </c>
      <c r="T239" s="74" t="s">
        <v>129</v>
      </c>
      <c r="U239" s="74" t="s">
        <v>129</v>
      </c>
      <c r="V239" s="74" t="s">
        <v>129</v>
      </c>
      <c r="W239" s="74" t="s">
        <v>129</v>
      </c>
      <c r="X239" s="74" t="s">
        <v>129</v>
      </c>
      <c r="Y239" s="74" t="s">
        <v>129</v>
      </c>
      <c r="Z239" s="74" t="s">
        <v>129</v>
      </c>
      <c r="AA239" s="74" t="s">
        <v>129</v>
      </c>
      <c r="AB239" s="74" t="s">
        <v>129</v>
      </c>
      <c r="AC239" s="74" t="s">
        <v>129</v>
      </c>
      <c r="AD239" s="74" t="s">
        <v>129</v>
      </c>
      <c r="AE239" s="74" t="s">
        <v>129</v>
      </c>
      <c r="AF239" s="74" t="s">
        <v>129</v>
      </c>
      <c r="AG239" s="74" t="s">
        <v>129</v>
      </c>
      <c r="AH239" s="74" t="s">
        <v>129</v>
      </c>
      <c r="AI239" s="74" t="s">
        <v>129</v>
      </c>
      <c r="AJ239" s="74" t="s">
        <v>129</v>
      </c>
      <c r="AK239" s="74" t="s">
        <v>129</v>
      </c>
      <c r="AL239" s="74" t="s">
        <v>129</v>
      </c>
      <c r="AM239" s="74" t="s">
        <v>129</v>
      </c>
      <c r="AN239" s="74" t="s">
        <v>129</v>
      </c>
      <c r="AO239" s="74" t="s">
        <v>129</v>
      </c>
      <c r="AP239" s="74" t="s">
        <v>129</v>
      </c>
      <c r="AQ239" s="74" t="s">
        <v>129</v>
      </c>
      <c r="AR239" s="74" t="s">
        <v>129</v>
      </c>
      <c r="AS239" s="74" t="s">
        <v>129</v>
      </c>
      <c r="AT239" s="74" t="s">
        <v>129</v>
      </c>
      <c r="AU239" s="74" t="s">
        <v>129</v>
      </c>
      <c r="AV239" s="74" t="s">
        <v>129</v>
      </c>
      <c r="AW239" s="74" t="s">
        <v>129</v>
      </c>
      <c r="AX239" s="74" t="s">
        <v>129</v>
      </c>
      <c r="AY239" s="74" t="s">
        <v>129</v>
      </c>
      <c r="AZ239" s="74" t="s">
        <v>129</v>
      </c>
      <c r="BA239" s="74" t="s">
        <v>129</v>
      </c>
      <c r="BB239" s="74" t="s">
        <v>129</v>
      </c>
      <c r="BC239" s="74" t="s">
        <v>129</v>
      </c>
      <c r="BD239" s="74" t="s">
        <v>129</v>
      </c>
      <c r="BE239" s="74" t="s">
        <v>129</v>
      </c>
      <c r="BF239" s="74" t="s">
        <v>129</v>
      </c>
      <c r="BG239" s="74" t="s">
        <v>129</v>
      </c>
      <c r="BH239" s="74" t="s">
        <v>129</v>
      </c>
      <c r="BI239" s="74" t="s">
        <v>129</v>
      </c>
      <c r="BJ239" s="74" t="s">
        <v>129</v>
      </c>
      <c r="BK239" s="74" t="s">
        <v>129</v>
      </c>
      <c r="BL239" s="74" t="s">
        <v>129</v>
      </c>
      <c r="BM239" s="74" t="s">
        <v>129</v>
      </c>
      <c r="BN239" s="74" t="s">
        <v>129</v>
      </c>
    </row>
    <row r="240" spans="1:66" x14ac:dyDescent="0.3">
      <c r="A240" s="72">
        <v>44267.052546296298</v>
      </c>
      <c r="B240" s="72">
        <v>44267.058599537035</v>
      </c>
      <c r="C240" s="73">
        <v>100</v>
      </c>
      <c r="D240" s="73">
        <v>523</v>
      </c>
      <c r="E240" s="74" t="s">
        <v>128</v>
      </c>
      <c r="F240" s="72">
        <v>44267.058611921297</v>
      </c>
      <c r="G240" s="74" t="s">
        <v>130</v>
      </c>
      <c r="H240" s="74" t="s">
        <v>131</v>
      </c>
      <c r="I240" s="74" t="s">
        <v>132</v>
      </c>
      <c r="J240" s="74" t="s">
        <v>129</v>
      </c>
      <c r="K240" s="74" t="s">
        <v>135</v>
      </c>
      <c r="L240" s="74" t="s">
        <v>579</v>
      </c>
      <c r="M240" s="74" t="s">
        <v>129</v>
      </c>
      <c r="N240" s="74" t="s">
        <v>142</v>
      </c>
      <c r="O240" s="74" t="s">
        <v>580</v>
      </c>
      <c r="P240" s="74" t="s">
        <v>144</v>
      </c>
      <c r="Q240" s="74" t="s">
        <v>581</v>
      </c>
      <c r="R240" s="74" t="s">
        <v>172</v>
      </c>
      <c r="S240" s="74" t="s">
        <v>582</v>
      </c>
      <c r="T240" s="74" t="s">
        <v>129</v>
      </c>
      <c r="U240" s="74" t="s">
        <v>129</v>
      </c>
      <c r="V240" s="74" t="s">
        <v>173</v>
      </c>
      <c r="W240" s="74" t="s">
        <v>139</v>
      </c>
      <c r="X240" s="74" t="s">
        <v>139</v>
      </c>
      <c r="Y240" s="74" t="s">
        <v>139</v>
      </c>
      <c r="Z240" s="74" t="s">
        <v>129</v>
      </c>
      <c r="AA240" s="74" t="s">
        <v>129</v>
      </c>
      <c r="AB240" s="74" t="s">
        <v>129</v>
      </c>
      <c r="AC240" s="74" t="s">
        <v>129</v>
      </c>
      <c r="AD240" s="74" t="s">
        <v>129</v>
      </c>
      <c r="AE240" s="74" t="s">
        <v>129</v>
      </c>
      <c r="AF240" s="74" t="s">
        <v>129</v>
      </c>
      <c r="AG240" s="74" t="s">
        <v>129</v>
      </c>
      <c r="AH240" s="74" t="s">
        <v>129</v>
      </c>
      <c r="AI240" s="74" t="s">
        <v>134</v>
      </c>
      <c r="AJ240" s="74" t="s">
        <v>129</v>
      </c>
      <c r="AK240" s="74" t="s">
        <v>129</v>
      </c>
      <c r="AL240" s="74" t="s">
        <v>129</v>
      </c>
      <c r="AM240" s="74" t="s">
        <v>129</v>
      </c>
      <c r="AN240" s="74" t="s">
        <v>129</v>
      </c>
      <c r="AO240" s="74" t="s">
        <v>129</v>
      </c>
      <c r="AP240" s="74" t="s">
        <v>129</v>
      </c>
      <c r="AQ240" s="74" t="s">
        <v>129</v>
      </c>
      <c r="AR240" s="74" t="s">
        <v>158</v>
      </c>
      <c r="AS240" s="74" t="s">
        <v>129</v>
      </c>
      <c r="AT240" s="74" t="s">
        <v>129</v>
      </c>
      <c r="AU240" s="74" t="s">
        <v>129</v>
      </c>
      <c r="AV240" s="74" t="s">
        <v>129</v>
      </c>
      <c r="AW240" s="74" t="s">
        <v>129</v>
      </c>
      <c r="AX240" s="74" t="s">
        <v>129</v>
      </c>
      <c r="AY240" s="74" t="s">
        <v>129</v>
      </c>
      <c r="AZ240" s="74" t="s">
        <v>129</v>
      </c>
      <c r="BA240" s="74" t="s">
        <v>129</v>
      </c>
      <c r="BB240" s="74" t="s">
        <v>129</v>
      </c>
      <c r="BC240" s="74" t="s">
        <v>129</v>
      </c>
      <c r="BD240" s="74" t="s">
        <v>138</v>
      </c>
      <c r="BE240" s="74" t="s">
        <v>129</v>
      </c>
      <c r="BF240" s="74" t="s">
        <v>129</v>
      </c>
      <c r="BG240" s="74" t="s">
        <v>699</v>
      </c>
      <c r="BH240" s="74" t="s">
        <v>129</v>
      </c>
      <c r="BI240" s="74" t="s">
        <v>134</v>
      </c>
      <c r="BJ240" s="74" t="s">
        <v>129</v>
      </c>
      <c r="BK240" s="74" t="s">
        <v>129</v>
      </c>
      <c r="BL240" s="74" t="s">
        <v>134</v>
      </c>
      <c r="BM240" s="74" t="s">
        <v>129</v>
      </c>
      <c r="BN240" s="74" t="s">
        <v>129</v>
      </c>
    </row>
    <row r="241" spans="1:66" x14ac:dyDescent="0.3">
      <c r="A241" s="72">
        <v>44267.095266203702</v>
      </c>
      <c r="B241" s="72">
        <v>44267.100370370368</v>
      </c>
      <c r="C241" s="73">
        <v>100</v>
      </c>
      <c r="D241" s="73">
        <v>441</v>
      </c>
      <c r="E241" s="74" t="s">
        <v>128</v>
      </c>
      <c r="F241" s="72">
        <v>44267.100383645833</v>
      </c>
      <c r="G241" s="74" t="s">
        <v>130</v>
      </c>
      <c r="H241" s="74" t="s">
        <v>131</v>
      </c>
      <c r="I241" s="74" t="s">
        <v>132</v>
      </c>
      <c r="J241" s="74" t="s">
        <v>129</v>
      </c>
      <c r="K241" s="74" t="s">
        <v>135</v>
      </c>
      <c r="L241" s="74" t="s">
        <v>218</v>
      </c>
      <c r="M241" s="74" t="s">
        <v>129</v>
      </c>
      <c r="N241" s="74" t="s">
        <v>129</v>
      </c>
      <c r="O241" s="74" t="s">
        <v>129</v>
      </c>
      <c r="P241" s="74" t="s">
        <v>129</v>
      </c>
      <c r="Q241" s="74" t="s">
        <v>129</v>
      </c>
      <c r="R241" s="74" t="s">
        <v>142</v>
      </c>
      <c r="S241" s="74" t="s">
        <v>583</v>
      </c>
      <c r="T241" s="74" t="s">
        <v>139</v>
      </c>
      <c r="U241" s="74" t="s">
        <v>129</v>
      </c>
      <c r="V241" s="74" t="s">
        <v>139</v>
      </c>
      <c r="W241" s="74" t="s">
        <v>173</v>
      </c>
      <c r="X241" s="74" t="s">
        <v>139</v>
      </c>
      <c r="Y241" s="74" t="s">
        <v>139</v>
      </c>
      <c r="Z241" s="74" t="s">
        <v>129</v>
      </c>
      <c r="AA241" s="74" t="s">
        <v>129</v>
      </c>
      <c r="AB241" s="74" t="s">
        <v>129</v>
      </c>
      <c r="AC241" s="74" t="s">
        <v>129</v>
      </c>
      <c r="AD241" s="74" t="s">
        <v>129</v>
      </c>
      <c r="AE241" s="74" t="s">
        <v>129</v>
      </c>
      <c r="AF241" s="74" t="s">
        <v>129</v>
      </c>
      <c r="AG241" s="74" t="s">
        <v>129</v>
      </c>
      <c r="AH241" s="74" t="s">
        <v>129</v>
      </c>
      <c r="AI241" s="74" t="s">
        <v>129</v>
      </c>
      <c r="AJ241" s="74" t="s">
        <v>129</v>
      </c>
      <c r="AK241" s="74" t="s">
        <v>129</v>
      </c>
      <c r="AL241" s="74" t="s">
        <v>129</v>
      </c>
      <c r="AM241" s="74" t="s">
        <v>129</v>
      </c>
      <c r="AN241" s="74" t="s">
        <v>129</v>
      </c>
      <c r="AO241" s="74" t="s">
        <v>129</v>
      </c>
      <c r="AP241" s="74" t="s">
        <v>129</v>
      </c>
      <c r="AQ241" s="74" t="s">
        <v>129</v>
      </c>
      <c r="AR241" s="74" t="s">
        <v>129</v>
      </c>
      <c r="AS241" s="74" t="s">
        <v>129</v>
      </c>
      <c r="AT241" s="74" t="s">
        <v>129</v>
      </c>
      <c r="AU241" s="74" t="s">
        <v>129</v>
      </c>
      <c r="AV241" s="74" t="s">
        <v>129</v>
      </c>
      <c r="AW241" s="74" t="s">
        <v>129</v>
      </c>
      <c r="AX241" s="74" t="s">
        <v>129</v>
      </c>
      <c r="AY241" s="74" t="s">
        <v>129</v>
      </c>
      <c r="AZ241" s="74" t="s">
        <v>129</v>
      </c>
      <c r="BA241" s="74" t="s">
        <v>129</v>
      </c>
      <c r="BB241" s="74" t="s">
        <v>129</v>
      </c>
      <c r="BC241" s="74" t="s">
        <v>129</v>
      </c>
      <c r="BD241" s="74" t="s">
        <v>138</v>
      </c>
      <c r="BE241" s="74" t="s">
        <v>129</v>
      </c>
      <c r="BF241" s="74" t="s">
        <v>129</v>
      </c>
      <c r="BG241" s="74" t="s">
        <v>702</v>
      </c>
      <c r="BH241" s="74" t="s">
        <v>584</v>
      </c>
      <c r="BI241" s="74" t="s">
        <v>134</v>
      </c>
      <c r="BJ241" s="74" t="s">
        <v>129</v>
      </c>
      <c r="BK241" s="74" t="s">
        <v>129</v>
      </c>
      <c r="BL241" s="74" t="s">
        <v>134</v>
      </c>
      <c r="BM241" s="74" t="s">
        <v>129</v>
      </c>
      <c r="BN241" s="74" t="s">
        <v>129</v>
      </c>
    </row>
    <row r="242" spans="1:66" x14ac:dyDescent="0.3">
      <c r="A242" s="72">
        <v>44267.126354166663</v>
      </c>
      <c r="B242" s="72">
        <v>44267.126944444448</v>
      </c>
      <c r="C242" s="73">
        <v>100</v>
      </c>
      <c r="D242" s="73">
        <v>50</v>
      </c>
      <c r="E242" s="74" t="s">
        <v>128</v>
      </c>
      <c r="F242" s="72">
        <v>44267.126950138889</v>
      </c>
      <c r="G242" s="74" t="s">
        <v>130</v>
      </c>
      <c r="H242" s="74" t="s">
        <v>131</v>
      </c>
      <c r="I242" s="74" t="s">
        <v>132</v>
      </c>
      <c r="J242" s="74" t="s">
        <v>129</v>
      </c>
      <c r="K242" s="74" t="s">
        <v>133</v>
      </c>
      <c r="L242" s="74" t="s">
        <v>129</v>
      </c>
      <c r="M242" s="74" t="s">
        <v>129</v>
      </c>
      <c r="N242" s="74" t="s">
        <v>129</v>
      </c>
      <c r="O242" s="74" t="s">
        <v>129</v>
      </c>
      <c r="P242" s="74" t="s">
        <v>129</v>
      </c>
      <c r="Q242" s="74" t="s">
        <v>129</v>
      </c>
      <c r="R242" s="74" t="s">
        <v>129</v>
      </c>
      <c r="S242" s="74" t="s">
        <v>129</v>
      </c>
      <c r="T242" s="74" t="s">
        <v>129</v>
      </c>
      <c r="U242" s="74" t="s">
        <v>129</v>
      </c>
      <c r="V242" s="74" t="s">
        <v>129</v>
      </c>
      <c r="W242" s="74" t="s">
        <v>129</v>
      </c>
      <c r="X242" s="74" t="s">
        <v>129</v>
      </c>
      <c r="Y242" s="74" t="s">
        <v>129</v>
      </c>
      <c r="Z242" s="74" t="s">
        <v>129</v>
      </c>
      <c r="AA242" s="74" t="s">
        <v>129</v>
      </c>
      <c r="AB242" s="74" t="s">
        <v>129</v>
      </c>
      <c r="AC242" s="74" t="s">
        <v>129</v>
      </c>
      <c r="AD242" s="74" t="s">
        <v>129</v>
      </c>
      <c r="AE242" s="74" t="s">
        <v>129</v>
      </c>
      <c r="AF242" s="74" t="s">
        <v>129</v>
      </c>
      <c r="AG242" s="74" t="s">
        <v>129</v>
      </c>
      <c r="AH242" s="74" t="s">
        <v>129</v>
      </c>
      <c r="AI242" s="74" t="s">
        <v>129</v>
      </c>
      <c r="AJ242" s="74" t="s">
        <v>129</v>
      </c>
      <c r="AK242" s="74" t="s">
        <v>129</v>
      </c>
      <c r="AL242" s="74" t="s">
        <v>129</v>
      </c>
      <c r="AM242" s="74" t="s">
        <v>129</v>
      </c>
      <c r="AN242" s="74" t="s">
        <v>129</v>
      </c>
      <c r="AO242" s="74" t="s">
        <v>129</v>
      </c>
      <c r="AP242" s="74" t="s">
        <v>129</v>
      </c>
      <c r="AQ242" s="74" t="s">
        <v>129</v>
      </c>
      <c r="AR242" s="74" t="s">
        <v>129</v>
      </c>
      <c r="AS242" s="74" t="s">
        <v>129</v>
      </c>
      <c r="AT242" s="74" t="s">
        <v>129</v>
      </c>
      <c r="AU242" s="74" t="s">
        <v>129</v>
      </c>
      <c r="AV242" s="74" t="s">
        <v>129</v>
      </c>
      <c r="AW242" s="74" t="s">
        <v>129</v>
      </c>
      <c r="AX242" s="74" t="s">
        <v>129</v>
      </c>
      <c r="AY242" s="74" t="s">
        <v>129</v>
      </c>
      <c r="AZ242" s="74" t="s">
        <v>129</v>
      </c>
      <c r="BA242" s="74" t="s">
        <v>129</v>
      </c>
      <c r="BB242" s="74" t="s">
        <v>129</v>
      </c>
      <c r="BC242" s="74" t="s">
        <v>129</v>
      </c>
      <c r="BD242" s="74" t="s">
        <v>129</v>
      </c>
      <c r="BE242" s="74" t="s">
        <v>129</v>
      </c>
      <c r="BF242" s="74" t="s">
        <v>129</v>
      </c>
      <c r="BG242" s="74" t="s">
        <v>129</v>
      </c>
      <c r="BH242" s="74" t="s">
        <v>129</v>
      </c>
      <c r="BI242" s="74" t="s">
        <v>129</v>
      </c>
      <c r="BJ242" s="74" t="s">
        <v>129</v>
      </c>
      <c r="BK242" s="74" t="s">
        <v>129</v>
      </c>
      <c r="BL242" s="74" t="s">
        <v>129</v>
      </c>
      <c r="BM242" s="74" t="s">
        <v>129</v>
      </c>
      <c r="BN242" s="74" t="s">
        <v>129</v>
      </c>
    </row>
    <row r="243" spans="1:66" x14ac:dyDescent="0.3">
      <c r="A243" s="72">
        <v>44267.133148148147</v>
      </c>
      <c r="B243" s="72">
        <v>44267.144328703704</v>
      </c>
      <c r="C243" s="73">
        <v>100</v>
      </c>
      <c r="D243" s="73">
        <v>966</v>
      </c>
      <c r="E243" s="74" t="s">
        <v>128</v>
      </c>
      <c r="F243" s="72">
        <v>44267.144360324077</v>
      </c>
      <c r="G243" s="74" t="s">
        <v>130</v>
      </c>
      <c r="H243" s="74" t="s">
        <v>131</v>
      </c>
      <c r="I243" s="74" t="s">
        <v>132</v>
      </c>
      <c r="J243" s="74" t="s">
        <v>129</v>
      </c>
      <c r="K243" s="74" t="s">
        <v>135</v>
      </c>
      <c r="L243" s="74" t="s">
        <v>585</v>
      </c>
      <c r="M243" s="74" t="s">
        <v>129</v>
      </c>
      <c r="N243" s="74" t="s">
        <v>129</v>
      </c>
      <c r="O243" s="74" t="s">
        <v>129</v>
      </c>
      <c r="P243" s="74" t="s">
        <v>129</v>
      </c>
      <c r="Q243" s="74" t="s">
        <v>129</v>
      </c>
      <c r="R243" s="74" t="s">
        <v>158</v>
      </c>
      <c r="S243" s="74" t="s">
        <v>129</v>
      </c>
      <c r="T243" s="74" t="s">
        <v>129</v>
      </c>
      <c r="U243" s="74" t="s">
        <v>129</v>
      </c>
      <c r="V243" s="74" t="s">
        <v>129</v>
      </c>
      <c r="W243" s="74" t="s">
        <v>129</v>
      </c>
      <c r="X243" s="74" t="s">
        <v>129</v>
      </c>
      <c r="Y243" s="74" t="s">
        <v>129</v>
      </c>
      <c r="Z243" s="74" t="s">
        <v>158</v>
      </c>
      <c r="AA243" s="74" t="s">
        <v>129</v>
      </c>
      <c r="AB243" s="74" t="s">
        <v>129</v>
      </c>
      <c r="AC243" s="74" t="s">
        <v>129</v>
      </c>
      <c r="AD243" s="74" t="s">
        <v>129</v>
      </c>
      <c r="AE243" s="74" t="s">
        <v>129</v>
      </c>
      <c r="AF243" s="74" t="s">
        <v>129</v>
      </c>
      <c r="AG243" s="74" t="s">
        <v>129</v>
      </c>
      <c r="AH243" s="74" t="s">
        <v>129</v>
      </c>
      <c r="AI243" s="74" t="s">
        <v>129</v>
      </c>
      <c r="AJ243" s="74" t="s">
        <v>129</v>
      </c>
      <c r="AK243" s="74" t="s">
        <v>129</v>
      </c>
      <c r="AL243" s="74" t="s">
        <v>129</v>
      </c>
      <c r="AM243" s="74" t="s">
        <v>129</v>
      </c>
      <c r="AN243" s="74" t="s">
        <v>129</v>
      </c>
      <c r="AO243" s="74" t="s">
        <v>129</v>
      </c>
      <c r="AP243" s="74" t="s">
        <v>129</v>
      </c>
      <c r="AQ243" s="74" t="s">
        <v>129</v>
      </c>
      <c r="AR243" s="74" t="s">
        <v>172</v>
      </c>
      <c r="AS243" s="74" t="s">
        <v>586</v>
      </c>
      <c r="AT243" s="74" t="s">
        <v>139</v>
      </c>
      <c r="AU243" s="74" t="s">
        <v>587</v>
      </c>
      <c r="AV243" s="74" t="s">
        <v>129</v>
      </c>
      <c r="AW243" s="74" t="s">
        <v>129</v>
      </c>
      <c r="AX243" s="74" t="s">
        <v>129</v>
      </c>
      <c r="AY243" s="74" t="s">
        <v>129</v>
      </c>
      <c r="AZ243" s="74" t="s">
        <v>129</v>
      </c>
      <c r="BA243" s="74" t="s">
        <v>129</v>
      </c>
      <c r="BB243" s="74" t="s">
        <v>129</v>
      </c>
      <c r="BC243" s="74" t="s">
        <v>129</v>
      </c>
      <c r="BD243" s="74" t="s">
        <v>138</v>
      </c>
      <c r="BE243" s="74" t="s">
        <v>129</v>
      </c>
      <c r="BF243" s="74" t="s">
        <v>129</v>
      </c>
      <c r="BG243" s="74" t="s">
        <v>701</v>
      </c>
      <c r="BH243" s="74" t="s">
        <v>129</v>
      </c>
      <c r="BI243" s="74" t="s">
        <v>588</v>
      </c>
      <c r="BJ243" s="74" t="s">
        <v>129</v>
      </c>
      <c r="BK243" s="74" t="s">
        <v>129</v>
      </c>
      <c r="BL243" s="74" t="s">
        <v>133</v>
      </c>
      <c r="BM243" s="74" t="s">
        <v>129</v>
      </c>
      <c r="BN243" s="74" t="s">
        <v>129</v>
      </c>
    </row>
    <row r="244" spans="1:66" x14ac:dyDescent="0.3">
      <c r="A244" s="72">
        <v>44267.192696759259</v>
      </c>
      <c r="B244" s="72">
        <v>44267.196782407409</v>
      </c>
      <c r="C244" s="73">
        <v>100</v>
      </c>
      <c r="D244" s="73">
        <v>352</v>
      </c>
      <c r="E244" s="74" t="s">
        <v>128</v>
      </c>
      <c r="F244" s="72">
        <v>44267.196799687503</v>
      </c>
      <c r="G244" s="74" t="s">
        <v>130</v>
      </c>
      <c r="H244" s="74" t="s">
        <v>131</v>
      </c>
      <c r="I244" s="74" t="s">
        <v>132</v>
      </c>
      <c r="J244" s="74" t="s">
        <v>129</v>
      </c>
      <c r="K244" s="74" t="s">
        <v>135</v>
      </c>
      <c r="L244" s="74" t="s">
        <v>159</v>
      </c>
      <c r="M244" s="74" t="s">
        <v>129</v>
      </c>
      <c r="N244" s="74" t="s">
        <v>129</v>
      </c>
      <c r="O244" s="74" t="s">
        <v>129</v>
      </c>
      <c r="P244" s="74" t="s">
        <v>129</v>
      </c>
      <c r="Q244" s="74" t="s">
        <v>129</v>
      </c>
      <c r="R244" s="74" t="s">
        <v>129</v>
      </c>
      <c r="S244" s="74" t="s">
        <v>129</v>
      </c>
      <c r="T244" s="74" t="s">
        <v>129</v>
      </c>
      <c r="U244" s="74" t="s">
        <v>129</v>
      </c>
      <c r="V244" s="74" t="s">
        <v>129</v>
      </c>
      <c r="W244" s="74" t="s">
        <v>129</v>
      </c>
      <c r="X244" s="74" t="s">
        <v>129</v>
      </c>
      <c r="Y244" s="74" t="s">
        <v>129</v>
      </c>
      <c r="Z244" s="74" t="s">
        <v>158</v>
      </c>
      <c r="AA244" s="74" t="s">
        <v>129</v>
      </c>
      <c r="AB244" s="74" t="s">
        <v>129</v>
      </c>
      <c r="AC244" s="74" t="s">
        <v>129</v>
      </c>
      <c r="AD244" s="74" t="s">
        <v>129</v>
      </c>
      <c r="AE244" s="74" t="s">
        <v>129</v>
      </c>
      <c r="AF244" s="74" t="s">
        <v>129</v>
      </c>
      <c r="AG244" s="74" t="s">
        <v>129</v>
      </c>
      <c r="AH244" s="74" t="s">
        <v>129</v>
      </c>
      <c r="AI244" s="74" t="s">
        <v>129</v>
      </c>
      <c r="AJ244" s="74" t="s">
        <v>129</v>
      </c>
      <c r="AK244" s="74" t="s">
        <v>129</v>
      </c>
      <c r="AL244" s="74" t="s">
        <v>129</v>
      </c>
      <c r="AM244" s="74" t="s">
        <v>129</v>
      </c>
      <c r="AN244" s="74" t="s">
        <v>129</v>
      </c>
      <c r="AO244" s="74" t="s">
        <v>129</v>
      </c>
      <c r="AP244" s="74" t="s">
        <v>129</v>
      </c>
      <c r="AQ244" s="74" t="s">
        <v>129</v>
      </c>
      <c r="AR244" s="74" t="s">
        <v>129</v>
      </c>
      <c r="AS244" s="74" t="s">
        <v>129</v>
      </c>
      <c r="AT244" s="74" t="s">
        <v>129</v>
      </c>
      <c r="AU244" s="74" t="s">
        <v>129</v>
      </c>
      <c r="AV244" s="74" t="s">
        <v>129</v>
      </c>
      <c r="AW244" s="74" t="s">
        <v>129</v>
      </c>
      <c r="AX244" s="74" t="s">
        <v>129</v>
      </c>
      <c r="AY244" s="74" t="s">
        <v>129</v>
      </c>
      <c r="AZ244" s="74" t="s">
        <v>129</v>
      </c>
      <c r="BA244" s="74" t="s">
        <v>129</v>
      </c>
      <c r="BB244" s="74" t="s">
        <v>129</v>
      </c>
      <c r="BC244" s="74" t="s">
        <v>129</v>
      </c>
      <c r="BD244" s="74" t="s">
        <v>138</v>
      </c>
      <c r="BE244" s="74" t="s">
        <v>129</v>
      </c>
      <c r="BF244" s="74" t="s">
        <v>129</v>
      </c>
      <c r="BG244" s="74" t="s">
        <v>701</v>
      </c>
      <c r="BH244" s="74" t="s">
        <v>129</v>
      </c>
      <c r="BI244" s="74" t="s">
        <v>133</v>
      </c>
      <c r="BJ244" s="74" t="s">
        <v>129</v>
      </c>
      <c r="BK244" s="74" t="s">
        <v>129</v>
      </c>
      <c r="BL244" s="74" t="s">
        <v>152</v>
      </c>
      <c r="BM244" s="74" t="s">
        <v>129</v>
      </c>
      <c r="BN244" s="74" t="s">
        <v>129</v>
      </c>
    </row>
    <row r="245" spans="1:66" x14ac:dyDescent="0.3">
      <c r="A245" s="72">
        <v>44267.248472222222</v>
      </c>
      <c r="B245" s="72">
        <v>44267.253159722219</v>
      </c>
      <c r="C245" s="73">
        <v>100</v>
      </c>
      <c r="D245" s="73">
        <v>404</v>
      </c>
      <c r="E245" s="74" t="s">
        <v>128</v>
      </c>
      <c r="F245" s="72">
        <v>44267.253180706015</v>
      </c>
      <c r="G245" s="74" t="s">
        <v>130</v>
      </c>
      <c r="H245" s="74" t="s">
        <v>131</v>
      </c>
      <c r="I245" s="74" t="s">
        <v>132</v>
      </c>
      <c r="J245" s="74" t="s">
        <v>129</v>
      </c>
      <c r="K245" s="74" t="s">
        <v>135</v>
      </c>
      <c r="L245" s="74" t="s">
        <v>283</v>
      </c>
      <c r="M245" s="74" t="s">
        <v>129</v>
      </c>
      <c r="N245" s="74" t="s">
        <v>129</v>
      </c>
      <c r="O245" s="74" t="s">
        <v>129</v>
      </c>
      <c r="P245" s="74" t="s">
        <v>129</v>
      </c>
      <c r="Q245" s="74" t="s">
        <v>129</v>
      </c>
      <c r="R245" s="74" t="s">
        <v>129</v>
      </c>
      <c r="S245" s="74" t="s">
        <v>129</v>
      </c>
      <c r="T245" s="74" t="s">
        <v>129</v>
      </c>
      <c r="U245" s="74" t="s">
        <v>129</v>
      </c>
      <c r="V245" s="74" t="s">
        <v>129</v>
      </c>
      <c r="W245" s="74" t="s">
        <v>129</v>
      </c>
      <c r="X245" s="74" t="s">
        <v>129</v>
      </c>
      <c r="Y245" s="74" t="s">
        <v>129</v>
      </c>
      <c r="Z245" s="74" t="s">
        <v>129</v>
      </c>
      <c r="AA245" s="74" t="s">
        <v>129</v>
      </c>
      <c r="AB245" s="74" t="s">
        <v>129</v>
      </c>
      <c r="AC245" s="74" t="s">
        <v>129</v>
      </c>
      <c r="AD245" s="74" t="s">
        <v>129</v>
      </c>
      <c r="AE245" s="74" t="s">
        <v>129</v>
      </c>
      <c r="AF245" s="74" t="s">
        <v>129</v>
      </c>
      <c r="AG245" s="74" t="s">
        <v>129</v>
      </c>
      <c r="AH245" s="74" t="s">
        <v>129</v>
      </c>
      <c r="AI245" s="74" t="s">
        <v>142</v>
      </c>
      <c r="AJ245" s="74" t="s">
        <v>264</v>
      </c>
      <c r="AK245" s="74" t="s">
        <v>173</v>
      </c>
      <c r="AL245" s="74" t="s">
        <v>264</v>
      </c>
      <c r="AM245" s="74" t="s">
        <v>173</v>
      </c>
      <c r="AN245" s="74" t="s">
        <v>129</v>
      </c>
      <c r="AO245" s="74" t="s">
        <v>129</v>
      </c>
      <c r="AP245" s="74" t="s">
        <v>129</v>
      </c>
      <c r="AQ245" s="74" t="s">
        <v>129</v>
      </c>
      <c r="AR245" s="74" t="s">
        <v>129</v>
      </c>
      <c r="AS245" s="74" t="s">
        <v>129</v>
      </c>
      <c r="AT245" s="74" t="s">
        <v>129</v>
      </c>
      <c r="AU245" s="74" t="s">
        <v>129</v>
      </c>
      <c r="AV245" s="74" t="s">
        <v>129</v>
      </c>
      <c r="AW245" s="74" t="s">
        <v>129</v>
      </c>
      <c r="AX245" s="74" t="s">
        <v>129</v>
      </c>
      <c r="AY245" s="74" t="s">
        <v>129</v>
      </c>
      <c r="AZ245" s="74" t="s">
        <v>129</v>
      </c>
      <c r="BA245" s="74" t="s">
        <v>129</v>
      </c>
      <c r="BB245" s="74" t="s">
        <v>129</v>
      </c>
      <c r="BC245" s="74" t="s">
        <v>129</v>
      </c>
      <c r="BD245" s="74" t="s">
        <v>138</v>
      </c>
      <c r="BE245" s="74" t="s">
        <v>129</v>
      </c>
      <c r="BF245" s="74" t="s">
        <v>129</v>
      </c>
      <c r="BG245" s="74" t="s">
        <v>702</v>
      </c>
      <c r="BH245" s="74" t="s">
        <v>264</v>
      </c>
      <c r="BI245" s="74" t="s">
        <v>133</v>
      </c>
      <c r="BJ245" s="74" t="s">
        <v>129</v>
      </c>
      <c r="BK245" s="74" t="s">
        <v>129</v>
      </c>
      <c r="BL245" s="74" t="s">
        <v>133</v>
      </c>
      <c r="BM245" s="74" t="s">
        <v>129</v>
      </c>
      <c r="BN245" s="74" t="s">
        <v>129</v>
      </c>
    </row>
    <row r="246" spans="1:66" x14ac:dyDescent="0.3">
      <c r="A246" s="72">
        <v>44268.176400462966</v>
      </c>
      <c r="B246" s="72">
        <v>44268.176979166667</v>
      </c>
      <c r="C246" s="73">
        <v>100</v>
      </c>
      <c r="D246" s="73">
        <v>49</v>
      </c>
      <c r="E246" s="74" t="s">
        <v>128</v>
      </c>
      <c r="F246" s="72">
        <v>44268.177005590274</v>
      </c>
      <c r="G246" s="74" t="s">
        <v>130</v>
      </c>
      <c r="H246" s="74" t="s">
        <v>131</v>
      </c>
      <c r="I246" s="74" t="s">
        <v>132</v>
      </c>
      <c r="J246" s="74" t="s">
        <v>129</v>
      </c>
      <c r="K246" s="74" t="s">
        <v>133</v>
      </c>
      <c r="L246" s="74" t="s">
        <v>129</v>
      </c>
      <c r="M246" s="74" t="s">
        <v>129</v>
      </c>
      <c r="N246" s="74" t="s">
        <v>129</v>
      </c>
      <c r="O246" s="74" t="s">
        <v>129</v>
      </c>
      <c r="P246" s="74" t="s">
        <v>129</v>
      </c>
      <c r="Q246" s="74" t="s">
        <v>129</v>
      </c>
      <c r="R246" s="74" t="s">
        <v>129</v>
      </c>
      <c r="S246" s="74" t="s">
        <v>129</v>
      </c>
      <c r="T246" s="74" t="s">
        <v>129</v>
      </c>
      <c r="U246" s="74" t="s">
        <v>129</v>
      </c>
      <c r="V246" s="74" t="s">
        <v>129</v>
      </c>
      <c r="W246" s="74" t="s">
        <v>129</v>
      </c>
      <c r="X246" s="74" t="s">
        <v>129</v>
      </c>
      <c r="Y246" s="74" t="s">
        <v>129</v>
      </c>
      <c r="Z246" s="74" t="s">
        <v>129</v>
      </c>
      <c r="AA246" s="74" t="s">
        <v>129</v>
      </c>
      <c r="AB246" s="74" t="s">
        <v>129</v>
      </c>
      <c r="AC246" s="74" t="s">
        <v>129</v>
      </c>
      <c r="AD246" s="74" t="s">
        <v>129</v>
      </c>
      <c r="AE246" s="74" t="s">
        <v>129</v>
      </c>
      <c r="AF246" s="74" t="s">
        <v>129</v>
      </c>
      <c r="AG246" s="74" t="s">
        <v>129</v>
      </c>
      <c r="AH246" s="74" t="s">
        <v>129</v>
      </c>
      <c r="AI246" s="74" t="s">
        <v>129</v>
      </c>
      <c r="AJ246" s="74" t="s">
        <v>129</v>
      </c>
      <c r="AK246" s="74" t="s">
        <v>129</v>
      </c>
      <c r="AL246" s="74" t="s">
        <v>129</v>
      </c>
      <c r="AM246" s="74" t="s">
        <v>129</v>
      </c>
      <c r="AN246" s="74" t="s">
        <v>129</v>
      </c>
      <c r="AO246" s="74" t="s">
        <v>129</v>
      </c>
      <c r="AP246" s="74" t="s">
        <v>129</v>
      </c>
      <c r="AQ246" s="74" t="s">
        <v>129</v>
      </c>
      <c r="AR246" s="74" t="s">
        <v>129</v>
      </c>
      <c r="AS246" s="74" t="s">
        <v>129</v>
      </c>
      <c r="AT246" s="74" t="s">
        <v>129</v>
      </c>
      <c r="AU246" s="74" t="s">
        <v>129</v>
      </c>
      <c r="AV246" s="74" t="s">
        <v>129</v>
      </c>
      <c r="AW246" s="74" t="s">
        <v>129</v>
      </c>
      <c r="AX246" s="74" t="s">
        <v>129</v>
      </c>
      <c r="AY246" s="74" t="s">
        <v>129</v>
      </c>
      <c r="AZ246" s="74" t="s">
        <v>129</v>
      </c>
      <c r="BA246" s="74" t="s">
        <v>129</v>
      </c>
      <c r="BB246" s="74" t="s">
        <v>129</v>
      </c>
      <c r="BC246" s="74" t="s">
        <v>129</v>
      </c>
      <c r="BD246" s="74" t="s">
        <v>129</v>
      </c>
      <c r="BE246" s="74" t="s">
        <v>129</v>
      </c>
      <c r="BF246" s="74" t="s">
        <v>129</v>
      </c>
      <c r="BG246" s="74" t="s">
        <v>129</v>
      </c>
      <c r="BH246" s="74" t="s">
        <v>129</v>
      </c>
      <c r="BI246" s="74" t="s">
        <v>129</v>
      </c>
      <c r="BJ246" s="74" t="s">
        <v>129</v>
      </c>
      <c r="BK246" s="74" t="s">
        <v>129</v>
      </c>
      <c r="BL246" s="74" t="s">
        <v>129</v>
      </c>
      <c r="BM246" s="74" t="s">
        <v>129</v>
      </c>
      <c r="BN246" s="74" t="s">
        <v>129</v>
      </c>
    </row>
    <row r="247" spans="1:66" x14ac:dyDescent="0.3">
      <c r="A247" s="72">
        <v>44269.313437500001</v>
      </c>
      <c r="B247" s="72">
        <v>44269.313831018517</v>
      </c>
      <c r="C247" s="73">
        <v>100</v>
      </c>
      <c r="D247" s="73">
        <v>33</v>
      </c>
      <c r="E247" s="74" t="s">
        <v>128</v>
      </c>
      <c r="F247" s="72">
        <v>44269.31383644676</v>
      </c>
      <c r="G247" s="74" t="s">
        <v>130</v>
      </c>
      <c r="H247" s="74" t="s">
        <v>131</v>
      </c>
      <c r="I247" s="74" t="s">
        <v>132</v>
      </c>
      <c r="J247" s="74" t="s">
        <v>129</v>
      </c>
      <c r="K247" s="74" t="s">
        <v>134</v>
      </c>
      <c r="L247" s="74" t="s">
        <v>129</v>
      </c>
      <c r="M247" s="74" t="s">
        <v>129</v>
      </c>
      <c r="N247" s="74" t="s">
        <v>129</v>
      </c>
      <c r="O247" s="74" t="s">
        <v>129</v>
      </c>
      <c r="P247" s="74" t="s">
        <v>129</v>
      </c>
      <c r="Q247" s="74" t="s">
        <v>129</v>
      </c>
      <c r="R247" s="74" t="s">
        <v>129</v>
      </c>
      <c r="S247" s="74" t="s">
        <v>129</v>
      </c>
      <c r="T247" s="74" t="s">
        <v>129</v>
      </c>
      <c r="U247" s="74" t="s">
        <v>129</v>
      </c>
      <c r="V247" s="74" t="s">
        <v>129</v>
      </c>
      <c r="W247" s="74" t="s">
        <v>129</v>
      </c>
      <c r="X247" s="74" t="s">
        <v>129</v>
      </c>
      <c r="Y247" s="74" t="s">
        <v>129</v>
      </c>
      <c r="Z247" s="74" t="s">
        <v>129</v>
      </c>
      <c r="AA247" s="74" t="s">
        <v>129</v>
      </c>
      <c r="AB247" s="74" t="s">
        <v>129</v>
      </c>
      <c r="AC247" s="74" t="s">
        <v>129</v>
      </c>
      <c r="AD247" s="74" t="s">
        <v>129</v>
      </c>
      <c r="AE247" s="74" t="s">
        <v>129</v>
      </c>
      <c r="AF247" s="74" t="s">
        <v>129</v>
      </c>
      <c r="AG247" s="74" t="s">
        <v>129</v>
      </c>
      <c r="AH247" s="74" t="s">
        <v>129</v>
      </c>
      <c r="AI247" s="74" t="s">
        <v>129</v>
      </c>
      <c r="AJ247" s="74" t="s">
        <v>129</v>
      </c>
      <c r="AK247" s="74" t="s">
        <v>129</v>
      </c>
      <c r="AL247" s="74" t="s">
        <v>129</v>
      </c>
      <c r="AM247" s="74" t="s">
        <v>129</v>
      </c>
      <c r="AN247" s="74" t="s">
        <v>129</v>
      </c>
      <c r="AO247" s="74" t="s">
        <v>129</v>
      </c>
      <c r="AP247" s="74" t="s">
        <v>129</v>
      </c>
      <c r="AQ247" s="74" t="s">
        <v>129</v>
      </c>
      <c r="AR247" s="74" t="s">
        <v>129</v>
      </c>
      <c r="AS247" s="74" t="s">
        <v>129</v>
      </c>
      <c r="AT247" s="74" t="s">
        <v>129</v>
      </c>
      <c r="AU247" s="74" t="s">
        <v>129</v>
      </c>
      <c r="AV247" s="74" t="s">
        <v>129</v>
      </c>
      <c r="AW247" s="74" t="s">
        <v>129</v>
      </c>
      <c r="AX247" s="74" t="s">
        <v>129</v>
      </c>
      <c r="AY247" s="74" t="s">
        <v>129</v>
      </c>
      <c r="AZ247" s="74" t="s">
        <v>129</v>
      </c>
      <c r="BA247" s="74" t="s">
        <v>129</v>
      </c>
      <c r="BB247" s="74" t="s">
        <v>129</v>
      </c>
      <c r="BC247" s="74" t="s">
        <v>129</v>
      </c>
      <c r="BD247" s="74" t="s">
        <v>129</v>
      </c>
      <c r="BE247" s="74" t="s">
        <v>129</v>
      </c>
      <c r="BF247" s="74" t="s">
        <v>129</v>
      </c>
      <c r="BG247" s="74" t="s">
        <v>129</v>
      </c>
      <c r="BH247" s="74" t="s">
        <v>129</v>
      </c>
      <c r="BI247" s="74" t="s">
        <v>129</v>
      </c>
      <c r="BJ247" s="74" t="s">
        <v>129</v>
      </c>
      <c r="BK247" s="74" t="s">
        <v>129</v>
      </c>
      <c r="BL247" s="74" t="s">
        <v>129</v>
      </c>
      <c r="BM247" s="74" t="s">
        <v>129</v>
      </c>
      <c r="BN247" s="74" t="s">
        <v>129</v>
      </c>
    </row>
    <row r="248" spans="1:66" x14ac:dyDescent="0.3">
      <c r="A248" s="72">
        <v>44270.006342592591</v>
      </c>
      <c r="B248" s="72">
        <v>44270.010578703703</v>
      </c>
      <c r="C248" s="73">
        <v>100</v>
      </c>
      <c r="D248" s="73">
        <v>365</v>
      </c>
      <c r="E248" s="74" t="s">
        <v>128</v>
      </c>
      <c r="F248" s="72">
        <v>44270.010586168981</v>
      </c>
      <c r="G248" s="74" t="s">
        <v>130</v>
      </c>
      <c r="H248" s="74" t="s">
        <v>131</v>
      </c>
      <c r="I248" s="74" t="s">
        <v>358</v>
      </c>
      <c r="J248" s="74" t="s">
        <v>129</v>
      </c>
      <c r="K248" s="74" t="s">
        <v>135</v>
      </c>
      <c r="L248" s="74" t="s">
        <v>405</v>
      </c>
      <c r="M248" s="74" t="s">
        <v>129</v>
      </c>
      <c r="N248" s="74" t="s">
        <v>129</v>
      </c>
      <c r="O248" s="74" t="s">
        <v>129</v>
      </c>
      <c r="P248" s="74" t="s">
        <v>129</v>
      </c>
      <c r="Q248" s="74" t="s">
        <v>129</v>
      </c>
      <c r="R248" s="74" t="s">
        <v>172</v>
      </c>
      <c r="S248" s="74" t="s">
        <v>264</v>
      </c>
      <c r="T248" s="74" t="s">
        <v>129</v>
      </c>
      <c r="U248" s="74" t="s">
        <v>264</v>
      </c>
      <c r="V248" s="74" t="s">
        <v>173</v>
      </c>
      <c r="W248" s="74" t="s">
        <v>139</v>
      </c>
      <c r="X248" s="74" t="s">
        <v>173</v>
      </c>
      <c r="Y248" s="74" t="s">
        <v>139</v>
      </c>
      <c r="Z248" s="74" t="s">
        <v>129</v>
      </c>
      <c r="AA248" s="74" t="s">
        <v>129</v>
      </c>
      <c r="AB248" s="74" t="s">
        <v>129</v>
      </c>
      <c r="AC248" s="74" t="s">
        <v>129</v>
      </c>
      <c r="AD248" s="74" t="s">
        <v>129</v>
      </c>
      <c r="AE248" s="74" t="s">
        <v>129</v>
      </c>
      <c r="AF248" s="74" t="s">
        <v>129</v>
      </c>
      <c r="AG248" s="74" t="s">
        <v>129</v>
      </c>
      <c r="AH248" s="74" t="s">
        <v>129</v>
      </c>
      <c r="AI248" s="74" t="s">
        <v>129</v>
      </c>
      <c r="AJ248" s="74" t="s">
        <v>129</v>
      </c>
      <c r="AK248" s="74" t="s">
        <v>129</v>
      </c>
      <c r="AL248" s="74" t="s">
        <v>129</v>
      </c>
      <c r="AM248" s="74" t="s">
        <v>129</v>
      </c>
      <c r="AN248" s="74" t="s">
        <v>129</v>
      </c>
      <c r="AO248" s="74" t="s">
        <v>129</v>
      </c>
      <c r="AP248" s="74" t="s">
        <v>129</v>
      </c>
      <c r="AQ248" s="74" t="s">
        <v>129</v>
      </c>
      <c r="AR248" s="74" t="s">
        <v>172</v>
      </c>
      <c r="AS248" s="74" t="s">
        <v>264</v>
      </c>
      <c r="AT248" s="74" t="s">
        <v>139</v>
      </c>
      <c r="AU248" s="74" t="s">
        <v>264</v>
      </c>
      <c r="AV248" s="74" t="s">
        <v>129</v>
      </c>
      <c r="AW248" s="74" t="s">
        <v>129</v>
      </c>
      <c r="AX248" s="74" t="s">
        <v>129</v>
      </c>
      <c r="AY248" s="74" t="s">
        <v>129</v>
      </c>
      <c r="AZ248" s="74" t="s">
        <v>129</v>
      </c>
      <c r="BA248" s="74" t="s">
        <v>129</v>
      </c>
      <c r="BB248" s="74" t="s">
        <v>129</v>
      </c>
      <c r="BC248" s="74" t="s">
        <v>129</v>
      </c>
      <c r="BD248" s="74" t="s">
        <v>150</v>
      </c>
      <c r="BE248" s="74" t="s">
        <v>129</v>
      </c>
      <c r="BF248" s="74" t="s">
        <v>129</v>
      </c>
      <c r="BG248" s="74" t="s">
        <v>699</v>
      </c>
      <c r="BH248" s="74" t="s">
        <v>129</v>
      </c>
      <c r="BI248" s="74" t="s">
        <v>134</v>
      </c>
      <c r="BJ248" s="74" t="s">
        <v>129</v>
      </c>
      <c r="BK248" s="74" t="s">
        <v>129</v>
      </c>
      <c r="BL248" s="74" t="s">
        <v>134</v>
      </c>
      <c r="BM248" s="74" t="s">
        <v>129</v>
      </c>
      <c r="BN248" s="74" t="s">
        <v>129</v>
      </c>
    </row>
    <row r="249" spans="1:66" x14ac:dyDescent="0.3">
      <c r="A249" s="72">
        <v>44270.047534722224</v>
      </c>
      <c r="B249" s="72">
        <v>44270.048842592594</v>
      </c>
      <c r="C249" s="73">
        <v>100</v>
      </c>
      <c r="D249" s="73">
        <v>113</v>
      </c>
      <c r="E249" s="74" t="s">
        <v>128</v>
      </c>
      <c r="F249" s="72">
        <v>44270.048853402775</v>
      </c>
      <c r="G249" s="74" t="s">
        <v>130</v>
      </c>
      <c r="H249" s="74" t="s">
        <v>131</v>
      </c>
      <c r="I249" s="74" t="s">
        <v>132</v>
      </c>
      <c r="J249" s="74" t="s">
        <v>129</v>
      </c>
      <c r="K249" s="74" t="s">
        <v>135</v>
      </c>
      <c r="L249" s="74" t="s">
        <v>136</v>
      </c>
      <c r="M249" s="74" t="s">
        <v>589</v>
      </c>
      <c r="N249" s="74" t="s">
        <v>129</v>
      </c>
      <c r="O249" s="74" t="s">
        <v>129</v>
      </c>
      <c r="P249" s="74" t="s">
        <v>129</v>
      </c>
      <c r="Q249" s="74" t="s">
        <v>129</v>
      </c>
      <c r="R249" s="74" t="s">
        <v>129</v>
      </c>
      <c r="S249" s="74" t="s">
        <v>129</v>
      </c>
      <c r="T249" s="74" t="s">
        <v>129</v>
      </c>
      <c r="U249" s="74" t="s">
        <v>129</v>
      </c>
      <c r="V249" s="74" t="s">
        <v>129</v>
      </c>
      <c r="W249" s="74" t="s">
        <v>129</v>
      </c>
      <c r="X249" s="74" t="s">
        <v>129</v>
      </c>
      <c r="Y249" s="74" t="s">
        <v>129</v>
      </c>
      <c r="Z249" s="74" t="s">
        <v>129</v>
      </c>
      <c r="AA249" s="74" t="s">
        <v>129</v>
      </c>
      <c r="AB249" s="74" t="s">
        <v>129</v>
      </c>
      <c r="AC249" s="74" t="s">
        <v>129</v>
      </c>
      <c r="AD249" s="74" t="s">
        <v>129</v>
      </c>
      <c r="AE249" s="74" t="s">
        <v>129</v>
      </c>
      <c r="AF249" s="74" t="s">
        <v>129</v>
      </c>
      <c r="AG249" s="74" t="s">
        <v>129</v>
      </c>
      <c r="AH249" s="74" t="s">
        <v>129</v>
      </c>
      <c r="AI249" s="74" t="s">
        <v>129</v>
      </c>
      <c r="AJ249" s="74" t="s">
        <v>129</v>
      </c>
      <c r="AK249" s="74" t="s">
        <v>129</v>
      </c>
      <c r="AL249" s="74" t="s">
        <v>129</v>
      </c>
      <c r="AM249" s="74" t="s">
        <v>129</v>
      </c>
      <c r="AN249" s="74" t="s">
        <v>129</v>
      </c>
      <c r="AO249" s="74" t="s">
        <v>129</v>
      </c>
      <c r="AP249" s="74" t="s">
        <v>129</v>
      </c>
      <c r="AQ249" s="74" t="s">
        <v>129</v>
      </c>
      <c r="AR249" s="74" t="s">
        <v>129</v>
      </c>
      <c r="AS249" s="74" t="s">
        <v>129</v>
      </c>
      <c r="AT249" s="74" t="s">
        <v>129</v>
      </c>
      <c r="AU249" s="74" t="s">
        <v>129</v>
      </c>
      <c r="AV249" s="74" t="s">
        <v>129</v>
      </c>
      <c r="AW249" s="74" t="s">
        <v>129</v>
      </c>
      <c r="AX249" s="74" t="s">
        <v>129</v>
      </c>
      <c r="AY249" s="74" t="s">
        <v>129</v>
      </c>
      <c r="AZ249" s="74" t="s">
        <v>129</v>
      </c>
      <c r="BA249" s="74" t="s">
        <v>129</v>
      </c>
      <c r="BB249" s="74" t="s">
        <v>129</v>
      </c>
      <c r="BC249" s="74" t="s">
        <v>129</v>
      </c>
      <c r="BD249" s="74" t="s">
        <v>176</v>
      </c>
      <c r="BE249" s="74" t="s">
        <v>590</v>
      </c>
      <c r="BF249" s="74" t="s">
        <v>129</v>
      </c>
      <c r="BG249" s="74" t="s">
        <v>701</v>
      </c>
      <c r="BH249" s="74" t="s">
        <v>129</v>
      </c>
      <c r="BI249" s="74" t="s">
        <v>152</v>
      </c>
      <c r="BJ249" s="74" t="s">
        <v>129</v>
      </c>
      <c r="BK249" s="74" t="s">
        <v>129</v>
      </c>
      <c r="BL249" s="74" t="s">
        <v>152</v>
      </c>
      <c r="BM249" s="74" t="s">
        <v>129</v>
      </c>
      <c r="BN249" s="74" t="s">
        <v>129</v>
      </c>
    </row>
    <row r="250" spans="1:66" x14ac:dyDescent="0.3">
      <c r="A250" s="72">
        <v>44270.076099537036</v>
      </c>
      <c r="B250" s="72">
        <v>44270.076342592591</v>
      </c>
      <c r="C250" s="73">
        <v>100</v>
      </c>
      <c r="D250" s="73">
        <v>21</v>
      </c>
      <c r="E250" s="74" t="s">
        <v>128</v>
      </c>
      <c r="F250" s="72">
        <v>44270.076351840275</v>
      </c>
      <c r="G250" s="74" t="s">
        <v>130</v>
      </c>
      <c r="H250" s="74" t="s">
        <v>131</v>
      </c>
      <c r="I250" s="74" t="s">
        <v>132</v>
      </c>
      <c r="J250" s="74" t="s">
        <v>129</v>
      </c>
      <c r="K250" s="74" t="s">
        <v>133</v>
      </c>
      <c r="L250" s="74" t="s">
        <v>129</v>
      </c>
      <c r="M250" s="74" t="s">
        <v>129</v>
      </c>
      <c r="N250" s="74" t="s">
        <v>129</v>
      </c>
      <c r="O250" s="74" t="s">
        <v>129</v>
      </c>
      <c r="P250" s="74" t="s">
        <v>129</v>
      </c>
      <c r="Q250" s="74" t="s">
        <v>129</v>
      </c>
      <c r="R250" s="74" t="s">
        <v>129</v>
      </c>
      <c r="S250" s="74" t="s">
        <v>129</v>
      </c>
      <c r="T250" s="74" t="s">
        <v>129</v>
      </c>
      <c r="U250" s="74" t="s">
        <v>129</v>
      </c>
      <c r="V250" s="74" t="s">
        <v>129</v>
      </c>
      <c r="W250" s="74" t="s">
        <v>129</v>
      </c>
      <c r="X250" s="74" t="s">
        <v>129</v>
      </c>
      <c r="Y250" s="74" t="s">
        <v>129</v>
      </c>
      <c r="Z250" s="74" t="s">
        <v>129</v>
      </c>
      <c r="AA250" s="74" t="s">
        <v>129</v>
      </c>
      <c r="AB250" s="74" t="s">
        <v>129</v>
      </c>
      <c r="AC250" s="74" t="s">
        <v>129</v>
      </c>
      <c r="AD250" s="74" t="s">
        <v>129</v>
      </c>
      <c r="AE250" s="74" t="s">
        <v>129</v>
      </c>
      <c r="AF250" s="74" t="s">
        <v>129</v>
      </c>
      <c r="AG250" s="74" t="s">
        <v>129</v>
      </c>
      <c r="AH250" s="74" t="s">
        <v>129</v>
      </c>
      <c r="AI250" s="74" t="s">
        <v>129</v>
      </c>
      <c r="AJ250" s="74" t="s">
        <v>129</v>
      </c>
      <c r="AK250" s="74" t="s">
        <v>129</v>
      </c>
      <c r="AL250" s="74" t="s">
        <v>129</v>
      </c>
      <c r="AM250" s="74" t="s">
        <v>129</v>
      </c>
      <c r="AN250" s="74" t="s">
        <v>129</v>
      </c>
      <c r="AO250" s="74" t="s">
        <v>129</v>
      </c>
      <c r="AP250" s="74" t="s">
        <v>129</v>
      </c>
      <c r="AQ250" s="74" t="s">
        <v>129</v>
      </c>
      <c r="AR250" s="74" t="s">
        <v>129</v>
      </c>
      <c r="AS250" s="74" t="s">
        <v>129</v>
      </c>
      <c r="AT250" s="74" t="s">
        <v>129</v>
      </c>
      <c r="AU250" s="74" t="s">
        <v>129</v>
      </c>
      <c r="AV250" s="74" t="s">
        <v>129</v>
      </c>
      <c r="AW250" s="74" t="s">
        <v>129</v>
      </c>
      <c r="AX250" s="74" t="s">
        <v>129</v>
      </c>
      <c r="AY250" s="74" t="s">
        <v>129</v>
      </c>
      <c r="AZ250" s="74" t="s">
        <v>129</v>
      </c>
      <c r="BA250" s="74" t="s">
        <v>129</v>
      </c>
      <c r="BB250" s="74" t="s">
        <v>129</v>
      </c>
      <c r="BC250" s="74" t="s">
        <v>129</v>
      </c>
      <c r="BD250" s="74" t="s">
        <v>129</v>
      </c>
      <c r="BE250" s="74" t="s">
        <v>129</v>
      </c>
      <c r="BF250" s="74" t="s">
        <v>129</v>
      </c>
      <c r="BG250" s="74" t="s">
        <v>129</v>
      </c>
      <c r="BH250" s="74" t="s">
        <v>129</v>
      </c>
      <c r="BI250" s="74" t="s">
        <v>129</v>
      </c>
      <c r="BJ250" s="74" t="s">
        <v>129</v>
      </c>
      <c r="BK250" s="74" t="s">
        <v>129</v>
      </c>
      <c r="BL250" s="74" t="s">
        <v>129</v>
      </c>
      <c r="BM250" s="74" t="s">
        <v>129</v>
      </c>
      <c r="BN250" s="74" t="s">
        <v>129</v>
      </c>
    </row>
    <row r="251" spans="1:66" x14ac:dyDescent="0.3">
      <c r="A251" s="72">
        <v>44270.078032407408</v>
      </c>
      <c r="B251" s="72">
        <v>44270.078298611108</v>
      </c>
      <c r="C251" s="73">
        <v>100</v>
      </c>
      <c r="D251" s="73">
        <v>22</v>
      </c>
      <c r="E251" s="74" t="s">
        <v>128</v>
      </c>
      <c r="F251" s="72">
        <v>44270.078306180556</v>
      </c>
      <c r="G251" s="74" t="s">
        <v>130</v>
      </c>
      <c r="H251" s="74" t="s">
        <v>131</v>
      </c>
      <c r="I251" s="74" t="s">
        <v>132</v>
      </c>
      <c r="J251" s="74" t="s">
        <v>129</v>
      </c>
      <c r="K251" s="74" t="s">
        <v>134</v>
      </c>
      <c r="L251" s="74" t="s">
        <v>129</v>
      </c>
      <c r="M251" s="74" t="s">
        <v>129</v>
      </c>
      <c r="N251" s="74" t="s">
        <v>129</v>
      </c>
      <c r="O251" s="74" t="s">
        <v>129</v>
      </c>
      <c r="P251" s="74" t="s">
        <v>129</v>
      </c>
      <c r="Q251" s="74" t="s">
        <v>129</v>
      </c>
      <c r="R251" s="74" t="s">
        <v>129</v>
      </c>
      <c r="S251" s="74" t="s">
        <v>129</v>
      </c>
      <c r="T251" s="74" t="s">
        <v>129</v>
      </c>
      <c r="U251" s="74" t="s">
        <v>129</v>
      </c>
      <c r="V251" s="74" t="s">
        <v>129</v>
      </c>
      <c r="W251" s="74" t="s">
        <v>129</v>
      </c>
      <c r="X251" s="74" t="s">
        <v>129</v>
      </c>
      <c r="Y251" s="74" t="s">
        <v>129</v>
      </c>
      <c r="Z251" s="74" t="s">
        <v>129</v>
      </c>
      <c r="AA251" s="74" t="s">
        <v>129</v>
      </c>
      <c r="AB251" s="74" t="s">
        <v>129</v>
      </c>
      <c r="AC251" s="74" t="s">
        <v>129</v>
      </c>
      <c r="AD251" s="74" t="s">
        <v>129</v>
      </c>
      <c r="AE251" s="74" t="s">
        <v>129</v>
      </c>
      <c r="AF251" s="74" t="s">
        <v>129</v>
      </c>
      <c r="AG251" s="74" t="s">
        <v>129</v>
      </c>
      <c r="AH251" s="74" t="s">
        <v>129</v>
      </c>
      <c r="AI251" s="74" t="s">
        <v>129</v>
      </c>
      <c r="AJ251" s="74" t="s">
        <v>129</v>
      </c>
      <c r="AK251" s="74" t="s">
        <v>129</v>
      </c>
      <c r="AL251" s="74" t="s">
        <v>129</v>
      </c>
      <c r="AM251" s="74" t="s">
        <v>129</v>
      </c>
      <c r="AN251" s="74" t="s">
        <v>129</v>
      </c>
      <c r="AO251" s="74" t="s">
        <v>129</v>
      </c>
      <c r="AP251" s="74" t="s">
        <v>129</v>
      </c>
      <c r="AQ251" s="74" t="s">
        <v>129</v>
      </c>
      <c r="AR251" s="74" t="s">
        <v>129</v>
      </c>
      <c r="AS251" s="74" t="s">
        <v>129</v>
      </c>
      <c r="AT251" s="74" t="s">
        <v>129</v>
      </c>
      <c r="AU251" s="74" t="s">
        <v>129</v>
      </c>
      <c r="AV251" s="74" t="s">
        <v>129</v>
      </c>
      <c r="AW251" s="74" t="s">
        <v>129</v>
      </c>
      <c r="AX251" s="74" t="s">
        <v>129</v>
      </c>
      <c r="AY251" s="74" t="s">
        <v>129</v>
      </c>
      <c r="AZ251" s="74" t="s">
        <v>129</v>
      </c>
      <c r="BA251" s="74" t="s">
        <v>129</v>
      </c>
      <c r="BB251" s="74" t="s">
        <v>129</v>
      </c>
      <c r="BC251" s="74" t="s">
        <v>129</v>
      </c>
      <c r="BD251" s="74" t="s">
        <v>129</v>
      </c>
      <c r="BE251" s="74" t="s">
        <v>129</v>
      </c>
      <c r="BF251" s="74" t="s">
        <v>129</v>
      </c>
      <c r="BG251" s="74" t="s">
        <v>129</v>
      </c>
      <c r="BH251" s="74" t="s">
        <v>129</v>
      </c>
      <c r="BI251" s="74" t="s">
        <v>129</v>
      </c>
      <c r="BJ251" s="74" t="s">
        <v>129</v>
      </c>
      <c r="BK251" s="74" t="s">
        <v>129</v>
      </c>
      <c r="BL251" s="74" t="s">
        <v>129</v>
      </c>
      <c r="BM251" s="74" t="s">
        <v>129</v>
      </c>
      <c r="BN251" s="74" t="s">
        <v>129</v>
      </c>
    </row>
    <row r="252" spans="1:66" x14ac:dyDescent="0.3">
      <c r="A252" s="72">
        <v>44267.009965277779</v>
      </c>
      <c r="B252" s="72">
        <v>44270.173622685186</v>
      </c>
      <c r="C252" s="73">
        <v>100</v>
      </c>
      <c r="D252" s="73">
        <v>269739</v>
      </c>
      <c r="E252" s="74" t="s">
        <v>128</v>
      </c>
      <c r="F252" s="72">
        <v>44270.173629421297</v>
      </c>
      <c r="G252" s="74" t="s">
        <v>130</v>
      </c>
      <c r="H252" s="74" t="s">
        <v>131</v>
      </c>
      <c r="I252" s="74" t="s">
        <v>132</v>
      </c>
      <c r="J252" s="74" t="s">
        <v>129</v>
      </c>
      <c r="K252" s="74" t="s">
        <v>133</v>
      </c>
      <c r="L252" s="74" t="s">
        <v>129</v>
      </c>
      <c r="M252" s="74" t="s">
        <v>129</v>
      </c>
      <c r="N252" s="74" t="s">
        <v>129</v>
      </c>
      <c r="O252" s="74" t="s">
        <v>129</v>
      </c>
      <c r="P252" s="74" t="s">
        <v>129</v>
      </c>
      <c r="Q252" s="74" t="s">
        <v>129</v>
      </c>
      <c r="R252" s="74" t="s">
        <v>129</v>
      </c>
      <c r="S252" s="74" t="s">
        <v>129</v>
      </c>
      <c r="T252" s="74" t="s">
        <v>129</v>
      </c>
      <c r="U252" s="74" t="s">
        <v>129</v>
      </c>
      <c r="V252" s="74" t="s">
        <v>129</v>
      </c>
      <c r="W252" s="74" t="s">
        <v>129</v>
      </c>
      <c r="X252" s="74" t="s">
        <v>129</v>
      </c>
      <c r="Y252" s="74" t="s">
        <v>129</v>
      </c>
      <c r="Z252" s="74" t="s">
        <v>129</v>
      </c>
      <c r="AA252" s="74" t="s">
        <v>129</v>
      </c>
      <c r="AB252" s="74" t="s">
        <v>129</v>
      </c>
      <c r="AC252" s="74" t="s">
        <v>129</v>
      </c>
      <c r="AD252" s="74" t="s">
        <v>129</v>
      </c>
      <c r="AE252" s="74" t="s">
        <v>129</v>
      </c>
      <c r="AF252" s="74" t="s">
        <v>129</v>
      </c>
      <c r="AG252" s="74" t="s">
        <v>129</v>
      </c>
      <c r="AH252" s="74" t="s">
        <v>129</v>
      </c>
      <c r="AI252" s="74" t="s">
        <v>129</v>
      </c>
      <c r="AJ252" s="74" t="s">
        <v>129</v>
      </c>
      <c r="AK252" s="74" t="s">
        <v>129</v>
      </c>
      <c r="AL252" s="74" t="s">
        <v>129</v>
      </c>
      <c r="AM252" s="74" t="s">
        <v>129</v>
      </c>
      <c r="AN252" s="74" t="s">
        <v>129</v>
      </c>
      <c r="AO252" s="74" t="s">
        <v>129</v>
      </c>
      <c r="AP252" s="74" t="s">
        <v>129</v>
      </c>
      <c r="AQ252" s="74" t="s">
        <v>129</v>
      </c>
      <c r="AR252" s="74" t="s">
        <v>129</v>
      </c>
      <c r="AS252" s="74" t="s">
        <v>129</v>
      </c>
      <c r="AT252" s="74" t="s">
        <v>129</v>
      </c>
      <c r="AU252" s="74" t="s">
        <v>129</v>
      </c>
      <c r="AV252" s="74" t="s">
        <v>129</v>
      </c>
      <c r="AW252" s="74" t="s">
        <v>129</v>
      </c>
      <c r="AX252" s="74" t="s">
        <v>129</v>
      </c>
      <c r="AY252" s="74" t="s">
        <v>129</v>
      </c>
      <c r="AZ252" s="74" t="s">
        <v>129</v>
      </c>
      <c r="BA252" s="74" t="s">
        <v>129</v>
      </c>
      <c r="BB252" s="74" t="s">
        <v>129</v>
      </c>
      <c r="BC252" s="74" t="s">
        <v>129</v>
      </c>
      <c r="BD252" s="74" t="s">
        <v>129</v>
      </c>
      <c r="BE252" s="74" t="s">
        <v>129</v>
      </c>
      <c r="BF252" s="74" t="s">
        <v>129</v>
      </c>
      <c r="BG252" s="74" t="s">
        <v>129</v>
      </c>
      <c r="BH252" s="74" t="s">
        <v>129</v>
      </c>
      <c r="BI252" s="74" t="s">
        <v>129</v>
      </c>
      <c r="BJ252" s="74" t="s">
        <v>129</v>
      </c>
      <c r="BK252" s="74" t="s">
        <v>129</v>
      </c>
      <c r="BL252" s="74" t="s">
        <v>129</v>
      </c>
      <c r="BM252" s="74" t="s">
        <v>129</v>
      </c>
      <c r="BN252" s="74" t="s">
        <v>129</v>
      </c>
    </row>
    <row r="253" spans="1:66" x14ac:dyDescent="0.3">
      <c r="A253" s="72">
        <v>44270.497175925928</v>
      </c>
      <c r="B253" s="72">
        <v>44271.026898148149</v>
      </c>
      <c r="C253" s="73">
        <v>100</v>
      </c>
      <c r="D253" s="73">
        <v>45767</v>
      </c>
      <c r="E253" s="74" t="s">
        <v>128</v>
      </c>
      <c r="F253" s="72">
        <v>44271.026908842592</v>
      </c>
      <c r="G253" s="74" t="s">
        <v>130</v>
      </c>
      <c r="H253" s="74" t="s">
        <v>131</v>
      </c>
      <c r="I253" s="74" t="s">
        <v>132</v>
      </c>
      <c r="J253" s="74" t="s">
        <v>129</v>
      </c>
      <c r="K253" s="74" t="s">
        <v>133</v>
      </c>
      <c r="L253" s="74" t="s">
        <v>129</v>
      </c>
      <c r="M253" s="74" t="s">
        <v>129</v>
      </c>
      <c r="N253" s="74" t="s">
        <v>129</v>
      </c>
      <c r="O253" s="74" t="s">
        <v>129</v>
      </c>
      <c r="P253" s="74" t="s">
        <v>129</v>
      </c>
      <c r="Q253" s="74" t="s">
        <v>129</v>
      </c>
      <c r="R253" s="74" t="s">
        <v>129</v>
      </c>
      <c r="S253" s="74" t="s">
        <v>129</v>
      </c>
      <c r="T253" s="74" t="s">
        <v>129</v>
      </c>
      <c r="U253" s="74" t="s">
        <v>129</v>
      </c>
      <c r="V253" s="74" t="s">
        <v>129</v>
      </c>
      <c r="W253" s="74" t="s">
        <v>129</v>
      </c>
      <c r="X253" s="74" t="s">
        <v>129</v>
      </c>
      <c r="Y253" s="74" t="s">
        <v>129</v>
      </c>
      <c r="Z253" s="74" t="s">
        <v>129</v>
      </c>
      <c r="AA253" s="74" t="s">
        <v>129</v>
      </c>
      <c r="AB253" s="74" t="s">
        <v>129</v>
      </c>
      <c r="AC253" s="74" t="s">
        <v>129</v>
      </c>
      <c r="AD253" s="74" t="s">
        <v>129</v>
      </c>
      <c r="AE253" s="74" t="s">
        <v>129</v>
      </c>
      <c r="AF253" s="74" t="s">
        <v>129</v>
      </c>
      <c r="AG253" s="74" t="s">
        <v>129</v>
      </c>
      <c r="AH253" s="74" t="s">
        <v>129</v>
      </c>
      <c r="AI253" s="74" t="s">
        <v>129</v>
      </c>
      <c r="AJ253" s="74" t="s">
        <v>129</v>
      </c>
      <c r="AK253" s="74" t="s">
        <v>129</v>
      </c>
      <c r="AL253" s="74" t="s">
        <v>129</v>
      </c>
      <c r="AM253" s="74" t="s">
        <v>129</v>
      </c>
      <c r="AN253" s="74" t="s">
        <v>129</v>
      </c>
      <c r="AO253" s="74" t="s">
        <v>129</v>
      </c>
      <c r="AP253" s="74" t="s">
        <v>129</v>
      </c>
      <c r="AQ253" s="74" t="s">
        <v>129</v>
      </c>
      <c r="AR253" s="74" t="s">
        <v>129</v>
      </c>
      <c r="AS253" s="74" t="s">
        <v>129</v>
      </c>
      <c r="AT253" s="74" t="s">
        <v>129</v>
      </c>
      <c r="AU253" s="74" t="s">
        <v>129</v>
      </c>
      <c r="AV253" s="74" t="s">
        <v>129</v>
      </c>
      <c r="AW253" s="74" t="s">
        <v>129</v>
      </c>
      <c r="AX253" s="74" t="s">
        <v>129</v>
      </c>
      <c r="AY253" s="74" t="s">
        <v>129</v>
      </c>
      <c r="AZ253" s="74" t="s">
        <v>129</v>
      </c>
      <c r="BA253" s="74" t="s">
        <v>129</v>
      </c>
      <c r="BB253" s="74" t="s">
        <v>129</v>
      </c>
      <c r="BC253" s="74" t="s">
        <v>129</v>
      </c>
      <c r="BD253" s="74" t="s">
        <v>129</v>
      </c>
      <c r="BE253" s="74" t="s">
        <v>129</v>
      </c>
      <c r="BF253" s="74" t="s">
        <v>129</v>
      </c>
      <c r="BG253" s="74" t="s">
        <v>129</v>
      </c>
      <c r="BH253" s="74" t="s">
        <v>129</v>
      </c>
      <c r="BI253" s="74" t="s">
        <v>129</v>
      </c>
      <c r="BJ253" s="74" t="s">
        <v>129</v>
      </c>
      <c r="BK253" s="74" t="s">
        <v>129</v>
      </c>
      <c r="BL253" s="74" t="s">
        <v>129</v>
      </c>
      <c r="BM253" s="74" t="s">
        <v>129</v>
      </c>
      <c r="BN253" s="74" t="s">
        <v>129</v>
      </c>
    </row>
    <row r="254" spans="1:66" x14ac:dyDescent="0.3">
      <c r="A254" s="72">
        <v>44271.059641203705</v>
      </c>
      <c r="B254" s="72">
        <v>44271.091678240744</v>
      </c>
      <c r="C254" s="73">
        <v>100</v>
      </c>
      <c r="D254" s="73">
        <v>2767</v>
      </c>
      <c r="E254" s="74" t="s">
        <v>128</v>
      </c>
      <c r="F254" s="72">
        <v>44271.091707083331</v>
      </c>
      <c r="G254" s="74" t="s">
        <v>130</v>
      </c>
      <c r="H254" s="74" t="s">
        <v>131</v>
      </c>
      <c r="I254" s="74" t="s">
        <v>132</v>
      </c>
      <c r="J254" s="74" t="s">
        <v>129</v>
      </c>
      <c r="K254" s="74" t="s">
        <v>135</v>
      </c>
      <c r="L254" s="74" t="s">
        <v>214</v>
      </c>
      <c r="M254" s="74" t="s">
        <v>129</v>
      </c>
      <c r="N254" s="74" t="s">
        <v>129</v>
      </c>
      <c r="O254" s="74" t="s">
        <v>129</v>
      </c>
      <c r="P254" s="74" t="s">
        <v>129</v>
      </c>
      <c r="Q254" s="74" t="s">
        <v>129</v>
      </c>
      <c r="R254" s="74" t="s">
        <v>129</v>
      </c>
      <c r="S254" s="74" t="s">
        <v>129</v>
      </c>
      <c r="T254" s="74" t="s">
        <v>129</v>
      </c>
      <c r="U254" s="74" t="s">
        <v>129</v>
      </c>
      <c r="V254" s="74" t="s">
        <v>129</v>
      </c>
      <c r="W254" s="74" t="s">
        <v>129</v>
      </c>
      <c r="X254" s="74" t="s">
        <v>129</v>
      </c>
      <c r="Y254" s="74" t="s">
        <v>129</v>
      </c>
      <c r="Z254" s="74" t="s">
        <v>129</v>
      </c>
      <c r="AA254" s="74" t="s">
        <v>129</v>
      </c>
      <c r="AB254" s="74" t="s">
        <v>129</v>
      </c>
      <c r="AC254" s="74" t="s">
        <v>129</v>
      </c>
      <c r="AD254" s="74" t="s">
        <v>129</v>
      </c>
      <c r="AE254" s="74" t="s">
        <v>172</v>
      </c>
      <c r="AF254" s="74" t="s">
        <v>599</v>
      </c>
      <c r="AG254" s="74" t="s">
        <v>139</v>
      </c>
      <c r="AH254" s="74" t="s">
        <v>600</v>
      </c>
      <c r="AI254" s="74" t="s">
        <v>129</v>
      </c>
      <c r="AJ254" s="74" t="s">
        <v>129</v>
      </c>
      <c r="AK254" s="74" t="s">
        <v>129</v>
      </c>
      <c r="AL254" s="74" t="s">
        <v>129</v>
      </c>
      <c r="AM254" s="74" t="s">
        <v>129</v>
      </c>
      <c r="AN254" s="74" t="s">
        <v>129</v>
      </c>
      <c r="AO254" s="74" t="s">
        <v>129</v>
      </c>
      <c r="AP254" s="74" t="s">
        <v>129</v>
      </c>
      <c r="AQ254" s="74" t="s">
        <v>129</v>
      </c>
      <c r="AR254" s="74" t="s">
        <v>129</v>
      </c>
      <c r="AS254" s="74" t="s">
        <v>129</v>
      </c>
      <c r="AT254" s="74" t="s">
        <v>129</v>
      </c>
      <c r="AU254" s="74" t="s">
        <v>129</v>
      </c>
      <c r="AV254" s="74" t="s">
        <v>129</v>
      </c>
      <c r="AW254" s="74" t="s">
        <v>129</v>
      </c>
      <c r="AX254" s="74" t="s">
        <v>129</v>
      </c>
      <c r="AY254" s="74" t="s">
        <v>129</v>
      </c>
      <c r="AZ254" s="74" t="s">
        <v>129</v>
      </c>
      <c r="BA254" s="74" t="s">
        <v>129</v>
      </c>
      <c r="BB254" s="74" t="s">
        <v>129</v>
      </c>
      <c r="BC254" s="74" t="s">
        <v>129</v>
      </c>
      <c r="BD254" s="74" t="s">
        <v>150</v>
      </c>
      <c r="BE254" s="74" t="s">
        <v>129</v>
      </c>
      <c r="BF254" s="74" t="s">
        <v>129</v>
      </c>
      <c r="BG254" s="74" t="s">
        <v>701</v>
      </c>
      <c r="BH254" s="74" t="s">
        <v>129</v>
      </c>
      <c r="BI254" s="74" t="s">
        <v>167</v>
      </c>
      <c r="BJ254" s="74" t="s">
        <v>129</v>
      </c>
      <c r="BK254" s="74" t="s">
        <v>601</v>
      </c>
      <c r="BL254" s="74" t="s">
        <v>134</v>
      </c>
      <c r="BM254" s="74" t="s">
        <v>129</v>
      </c>
      <c r="BN254" s="74" t="s">
        <v>129</v>
      </c>
    </row>
    <row r="255" spans="1:66" x14ac:dyDescent="0.3">
      <c r="A255" s="72">
        <v>44271.341122685182</v>
      </c>
      <c r="B255" s="72">
        <v>44271.342476851853</v>
      </c>
      <c r="C255" s="73">
        <v>100</v>
      </c>
      <c r="D255" s="73">
        <v>117</v>
      </c>
      <c r="E255" s="74" t="s">
        <v>128</v>
      </c>
      <c r="F255" s="72">
        <v>44271.342757685183</v>
      </c>
      <c r="G255" s="74" t="s">
        <v>130</v>
      </c>
      <c r="H255" s="74" t="s">
        <v>131</v>
      </c>
      <c r="I255" s="74" t="s">
        <v>132</v>
      </c>
      <c r="J255" s="74" t="s">
        <v>129</v>
      </c>
      <c r="K255" s="74" t="s">
        <v>133</v>
      </c>
      <c r="L255" s="74" t="s">
        <v>129</v>
      </c>
      <c r="M255" s="74" t="s">
        <v>129</v>
      </c>
      <c r="N255" s="74" t="s">
        <v>129</v>
      </c>
      <c r="O255" s="74" t="s">
        <v>129</v>
      </c>
      <c r="P255" s="74" t="s">
        <v>129</v>
      </c>
      <c r="Q255" s="74" t="s">
        <v>129</v>
      </c>
      <c r="R255" s="74" t="s">
        <v>129</v>
      </c>
      <c r="S255" s="74" t="s">
        <v>129</v>
      </c>
      <c r="T255" s="74" t="s">
        <v>129</v>
      </c>
      <c r="U255" s="74" t="s">
        <v>129</v>
      </c>
      <c r="V255" s="74" t="s">
        <v>129</v>
      </c>
      <c r="W255" s="74" t="s">
        <v>129</v>
      </c>
      <c r="X255" s="74" t="s">
        <v>129</v>
      </c>
      <c r="Y255" s="74" t="s">
        <v>129</v>
      </c>
      <c r="Z255" s="74" t="s">
        <v>129</v>
      </c>
      <c r="AA255" s="74" t="s">
        <v>129</v>
      </c>
      <c r="AB255" s="74" t="s">
        <v>129</v>
      </c>
      <c r="AC255" s="74" t="s">
        <v>129</v>
      </c>
      <c r="AD255" s="74" t="s">
        <v>129</v>
      </c>
      <c r="AE255" s="74" t="s">
        <v>129</v>
      </c>
      <c r="AF255" s="74" t="s">
        <v>129</v>
      </c>
      <c r="AG255" s="74" t="s">
        <v>129</v>
      </c>
      <c r="AH255" s="74" t="s">
        <v>129</v>
      </c>
      <c r="AI255" s="74" t="s">
        <v>129</v>
      </c>
      <c r="AJ255" s="74" t="s">
        <v>129</v>
      </c>
      <c r="AK255" s="74" t="s">
        <v>129</v>
      </c>
      <c r="AL255" s="74" t="s">
        <v>129</v>
      </c>
      <c r="AM255" s="74" t="s">
        <v>129</v>
      </c>
      <c r="AN255" s="74" t="s">
        <v>129</v>
      </c>
      <c r="AO255" s="74" t="s">
        <v>129</v>
      </c>
      <c r="AP255" s="74" t="s">
        <v>129</v>
      </c>
      <c r="AQ255" s="74" t="s">
        <v>129</v>
      </c>
      <c r="AR255" s="74" t="s">
        <v>129</v>
      </c>
      <c r="AS255" s="74" t="s">
        <v>129</v>
      </c>
      <c r="AT255" s="74" t="s">
        <v>129</v>
      </c>
      <c r="AU255" s="74" t="s">
        <v>129</v>
      </c>
      <c r="AV255" s="74" t="s">
        <v>129</v>
      </c>
      <c r="AW255" s="74" t="s">
        <v>129</v>
      </c>
      <c r="AX255" s="74" t="s">
        <v>129</v>
      </c>
      <c r="AY255" s="74" t="s">
        <v>129</v>
      </c>
      <c r="AZ255" s="74" t="s">
        <v>129</v>
      </c>
      <c r="BA255" s="74" t="s">
        <v>129</v>
      </c>
      <c r="BB255" s="74" t="s">
        <v>129</v>
      </c>
      <c r="BC255" s="74" t="s">
        <v>129</v>
      </c>
      <c r="BD255" s="74" t="s">
        <v>129</v>
      </c>
      <c r="BE255" s="74" t="s">
        <v>129</v>
      </c>
      <c r="BF255" s="74" t="s">
        <v>129</v>
      </c>
      <c r="BG255" s="74" t="s">
        <v>129</v>
      </c>
      <c r="BH255" s="74" t="s">
        <v>129</v>
      </c>
      <c r="BI255" s="74" t="s">
        <v>129</v>
      </c>
      <c r="BJ255" s="74" t="s">
        <v>129</v>
      </c>
      <c r="BK255" s="74" t="s">
        <v>129</v>
      </c>
      <c r="BL255" s="74" t="s">
        <v>129</v>
      </c>
      <c r="BM255" s="74" t="s">
        <v>129</v>
      </c>
      <c r="BN255" s="74" t="s">
        <v>129</v>
      </c>
    </row>
    <row r="256" spans="1:66" x14ac:dyDescent="0.3">
      <c r="A256" s="72">
        <v>44271.266018518516</v>
      </c>
      <c r="B256" s="72">
        <v>44271.562905092593</v>
      </c>
      <c r="C256" s="73">
        <v>100</v>
      </c>
      <c r="D256" s="73">
        <v>25651</v>
      </c>
      <c r="E256" s="74" t="s">
        <v>128</v>
      </c>
      <c r="F256" s="72">
        <v>44271.562912743058</v>
      </c>
      <c r="G256" s="74" t="s">
        <v>130</v>
      </c>
      <c r="H256" s="74" t="s">
        <v>131</v>
      </c>
      <c r="I256" s="74" t="s">
        <v>132</v>
      </c>
      <c r="J256" s="74" t="s">
        <v>129</v>
      </c>
      <c r="K256" s="74" t="s">
        <v>133</v>
      </c>
      <c r="L256" s="74" t="s">
        <v>129</v>
      </c>
      <c r="M256" s="74" t="s">
        <v>129</v>
      </c>
      <c r="N256" s="74" t="s">
        <v>129</v>
      </c>
      <c r="O256" s="74" t="s">
        <v>129</v>
      </c>
      <c r="P256" s="74" t="s">
        <v>129</v>
      </c>
      <c r="Q256" s="74" t="s">
        <v>129</v>
      </c>
      <c r="R256" s="74" t="s">
        <v>129</v>
      </c>
      <c r="S256" s="74" t="s">
        <v>129</v>
      </c>
      <c r="T256" s="74" t="s">
        <v>129</v>
      </c>
      <c r="U256" s="74" t="s">
        <v>129</v>
      </c>
      <c r="V256" s="74" t="s">
        <v>129</v>
      </c>
      <c r="W256" s="74" t="s">
        <v>129</v>
      </c>
      <c r="X256" s="74" t="s">
        <v>129</v>
      </c>
      <c r="Y256" s="74" t="s">
        <v>129</v>
      </c>
      <c r="Z256" s="74" t="s">
        <v>129</v>
      </c>
      <c r="AA256" s="74" t="s">
        <v>129</v>
      </c>
      <c r="AB256" s="74" t="s">
        <v>129</v>
      </c>
      <c r="AC256" s="74" t="s">
        <v>129</v>
      </c>
      <c r="AD256" s="74" t="s">
        <v>129</v>
      </c>
      <c r="AE256" s="74" t="s">
        <v>129</v>
      </c>
      <c r="AF256" s="74" t="s">
        <v>129</v>
      </c>
      <c r="AG256" s="74" t="s">
        <v>129</v>
      </c>
      <c r="AH256" s="74" t="s">
        <v>129</v>
      </c>
      <c r="AI256" s="74" t="s">
        <v>129</v>
      </c>
      <c r="AJ256" s="74" t="s">
        <v>129</v>
      </c>
      <c r="AK256" s="74" t="s">
        <v>129</v>
      </c>
      <c r="AL256" s="74" t="s">
        <v>129</v>
      </c>
      <c r="AM256" s="74" t="s">
        <v>129</v>
      </c>
      <c r="AN256" s="74" t="s">
        <v>129</v>
      </c>
      <c r="AO256" s="74" t="s">
        <v>129</v>
      </c>
      <c r="AP256" s="74" t="s">
        <v>129</v>
      </c>
      <c r="AQ256" s="74" t="s">
        <v>129</v>
      </c>
      <c r="AR256" s="74" t="s">
        <v>129</v>
      </c>
      <c r="AS256" s="74" t="s">
        <v>129</v>
      </c>
      <c r="AT256" s="74" t="s">
        <v>129</v>
      </c>
      <c r="AU256" s="74" t="s">
        <v>129</v>
      </c>
      <c r="AV256" s="74" t="s">
        <v>129</v>
      </c>
      <c r="AW256" s="74" t="s">
        <v>129</v>
      </c>
      <c r="AX256" s="74" t="s">
        <v>129</v>
      </c>
      <c r="AY256" s="74" t="s">
        <v>129</v>
      </c>
      <c r="AZ256" s="74" t="s">
        <v>129</v>
      </c>
      <c r="BA256" s="74" t="s">
        <v>129</v>
      </c>
      <c r="BB256" s="74" t="s">
        <v>129</v>
      </c>
      <c r="BC256" s="74" t="s">
        <v>129</v>
      </c>
      <c r="BD256" s="74" t="s">
        <v>129</v>
      </c>
      <c r="BE256" s="74" t="s">
        <v>129</v>
      </c>
      <c r="BF256" s="74" t="s">
        <v>129</v>
      </c>
      <c r="BG256" s="74" t="s">
        <v>129</v>
      </c>
      <c r="BH256" s="74" t="s">
        <v>129</v>
      </c>
      <c r="BI256" s="74" t="s">
        <v>129</v>
      </c>
      <c r="BJ256" s="74" t="s">
        <v>129</v>
      </c>
      <c r="BK256" s="74" t="s">
        <v>129</v>
      </c>
      <c r="BL256" s="74" t="s">
        <v>129</v>
      </c>
      <c r="BM256" s="74" t="s">
        <v>129</v>
      </c>
      <c r="BN256" s="74" t="s">
        <v>129</v>
      </c>
    </row>
    <row r="257" spans="1:66" x14ac:dyDescent="0.3">
      <c r="A257" s="72">
        <v>44272.11146990741</v>
      </c>
      <c r="B257" s="72">
        <v>44272.113275462965</v>
      </c>
      <c r="C257" s="73">
        <v>100</v>
      </c>
      <c r="D257" s="73">
        <v>155</v>
      </c>
      <c r="E257" s="74" t="s">
        <v>128</v>
      </c>
      <c r="F257" s="72">
        <v>44272.113296631942</v>
      </c>
      <c r="G257" s="74" t="s">
        <v>130</v>
      </c>
      <c r="H257" s="74" t="s">
        <v>131</v>
      </c>
      <c r="I257" s="74" t="s">
        <v>132</v>
      </c>
      <c r="J257" s="74" t="s">
        <v>129</v>
      </c>
      <c r="K257" s="74" t="s">
        <v>135</v>
      </c>
      <c r="L257" s="74" t="s">
        <v>162</v>
      </c>
      <c r="M257" s="74" t="s">
        <v>129</v>
      </c>
      <c r="N257" s="74" t="s">
        <v>129</v>
      </c>
      <c r="O257" s="74" t="s">
        <v>129</v>
      </c>
      <c r="P257" s="74" t="s">
        <v>129</v>
      </c>
      <c r="Q257" s="74" t="s">
        <v>129</v>
      </c>
      <c r="R257" s="74" t="s">
        <v>129</v>
      </c>
      <c r="S257" s="74" t="s">
        <v>129</v>
      </c>
      <c r="T257" s="74" t="s">
        <v>129</v>
      </c>
      <c r="U257" s="74" t="s">
        <v>129</v>
      </c>
      <c r="V257" s="74" t="s">
        <v>129</v>
      </c>
      <c r="W257" s="74" t="s">
        <v>129</v>
      </c>
      <c r="X257" s="74" t="s">
        <v>129</v>
      </c>
      <c r="Y257" s="74" t="s">
        <v>129</v>
      </c>
      <c r="Z257" s="74" t="s">
        <v>129</v>
      </c>
      <c r="AA257" s="74" t="s">
        <v>129</v>
      </c>
      <c r="AB257" s="74" t="s">
        <v>129</v>
      </c>
      <c r="AC257" s="74" t="s">
        <v>129</v>
      </c>
      <c r="AD257" s="74" t="s">
        <v>129</v>
      </c>
      <c r="AE257" s="74" t="s">
        <v>129</v>
      </c>
      <c r="AF257" s="74" t="s">
        <v>129</v>
      </c>
      <c r="AG257" s="74" t="s">
        <v>129</v>
      </c>
      <c r="AH257" s="74" t="s">
        <v>129</v>
      </c>
      <c r="AI257" s="74" t="s">
        <v>158</v>
      </c>
      <c r="AJ257" s="74" t="s">
        <v>129</v>
      </c>
      <c r="AK257" s="74" t="s">
        <v>129</v>
      </c>
      <c r="AL257" s="74" t="s">
        <v>129</v>
      </c>
      <c r="AM257" s="74" t="s">
        <v>129</v>
      </c>
      <c r="AN257" s="74" t="s">
        <v>129</v>
      </c>
      <c r="AO257" s="74" t="s">
        <v>129</v>
      </c>
      <c r="AP257" s="74" t="s">
        <v>129</v>
      </c>
      <c r="AQ257" s="74" t="s">
        <v>129</v>
      </c>
      <c r="AR257" s="74" t="s">
        <v>129</v>
      </c>
      <c r="AS257" s="74" t="s">
        <v>129</v>
      </c>
      <c r="AT257" s="74" t="s">
        <v>129</v>
      </c>
      <c r="AU257" s="74" t="s">
        <v>129</v>
      </c>
      <c r="AV257" s="74" t="s">
        <v>129</v>
      </c>
      <c r="AW257" s="74" t="s">
        <v>129</v>
      </c>
      <c r="AX257" s="74" t="s">
        <v>129</v>
      </c>
      <c r="AY257" s="74" t="s">
        <v>129</v>
      </c>
      <c r="AZ257" s="74" t="s">
        <v>129</v>
      </c>
      <c r="BA257" s="74" t="s">
        <v>129</v>
      </c>
      <c r="BB257" s="74" t="s">
        <v>129</v>
      </c>
      <c r="BC257" s="74" t="s">
        <v>129</v>
      </c>
      <c r="BD257" s="74" t="s">
        <v>138</v>
      </c>
      <c r="BE257" s="74" t="s">
        <v>129</v>
      </c>
      <c r="BF257" s="74" t="s">
        <v>129</v>
      </c>
      <c r="BG257" s="74" t="s">
        <v>701</v>
      </c>
      <c r="BH257" s="74" t="s">
        <v>129</v>
      </c>
      <c r="BI257" s="74" t="s">
        <v>133</v>
      </c>
      <c r="BJ257" s="74" t="s">
        <v>129</v>
      </c>
      <c r="BK257" s="74" t="s">
        <v>129</v>
      </c>
      <c r="BL257" s="74" t="s">
        <v>133</v>
      </c>
      <c r="BM257" s="74" t="s">
        <v>129</v>
      </c>
      <c r="BN257" s="74" t="s">
        <v>129</v>
      </c>
    </row>
    <row r="258" spans="1:66" x14ac:dyDescent="0.3">
      <c r="A258" s="72">
        <v>44265.255347222221</v>
      </c>
      <c r="B258" s="72">
        <v>44265.259699074071</v>
      </c>
      <c r="C258" s="73">
        <v>58</v>
      </c>
      <c r="D258" s="73">
        <v>376</v>
      </c>
      <c r="E258" s="74" t="s">
        <v>376</v>
      </c>
      <c r="F258" s="72">
        <v>44272.301393668982</v>
      </c>
      <c r="G258" s="74" t="s">
        <v>130</v>
      </c>
      <c r="H258" s="74" t="s">
        <v>131</v>
      </c>
      <c r="I258" s="74" t="s">
        <v>132</v>
      </c>
      <c r="J258" s="74" t="s">
        <v>129</v>
      </c>
      <c r="K258" s="74" t="s">
        <v>135</v>
      </c>
      <c r="L258" s="74" t="s">
        <v>405</v>
      </c>
      <c r="M258" s="74" t="s">
        <v>129</v>
      </c>
      <c r="N258" s="74" t="s">
        <v>129</v>
      </c>
      <c r="O258" s="74" t="s">
        <v>129</v>
      </c>
      <c r="P258" s="74" t="s">
        <v>129</v>
      </c>
      <c r="Q258" s="74" t="s">
        <v>129</v>
      </c>
      <c r="R258" s="74" t="s">
        <v>142</v>
      </c>
      <c r="S258" s="74" t="s">
        <v>603</v>
      </c>
      <c r="T258" s="74" t="s">
        <v>144</v>
      </c>
      <c r="U258" s="74" t="s">
        <v>604</v>
      </c>
      <c r="V258" s="74" t="s">
        <v>139</v>
      </c>
      <c r="W258" s="74" t="s">
        <v>173</v>
      </c>
      <c r="X258" s="74" t="s">
        <v>173</v>
      </c>
      <c r="Y258" s="74" t="s">
        <v>173</v>
      </c>
      <c r="Z258" s="74" t="s">
        <v>129</v>
      </c>
      <c r="AA258" s="74" t="s">
        <v>129</v>
      </c>
      <c r="AB258" s="74" t="s">
        <v>129</v>
      </c>
      <c r="AC258" s="74" t="s">
        <v>129</v>
      </c>
      <c r="AD258" s="74" t="s">
        <v>129</v>
      </c>
      <c r="AE258" s="74" t="s">
        <v>129</v>
      </c>
      <c r="AF258" s="74" t="s">
        <v>129</v>
      </c>
      <c r="AG258" s="74" t="s">
        <v>129</v>
      </c>
      <c r="AH258" s="74" t="s">
        <v>129</v>
      </c>
      <c r="AI258" s="74" t="s">
        <v>129</v>
      </c>
      <c r="AJ258" s="74" t="s">
        <v>129</v>
      </c>
      <c r="AK258" s="74" t="s">
        <v>129</v>
      </c>
      <c r="AL258" s="74" t="s">
        <v>129</v>
      </c>
      <c r="AM258" s="74" t="s">
        <v>129</v>
      </c>
      <c r="AN258" s="74" t="s">
        <v>129</v>
      </c>
      <c r="AO258" s="74" t="s">
        <v>129</v>
      </c>
      <c r="AP258" s="74" t="s">
        <v>129</v>
      </c>
      <c r="AQ258" s="74" t="s">
        <v>129</v>
      </c>
      <c r="AR258" s="74" t="s">
        <v>129</v>
      </c>
      <c r="AS258" s="74" t="s">
        <v>129</v>
      </c>
      <c r="AT258" s="74" t="s">
        <v>129</v>
      </c>
      <c r="AU258" s="74" t="s">
        <v>129</v>
      </c>
      <c r="AV258" s="74" t="s">
        <v>129</v>
      </c>
      <c r="AW258" s="74" t="s">
        <v>129</v>
      </c>
      <c r="AX258" s="74" t="s">
        <v>129</v>
      </c>
      <c r="AY258" s="74" t="s">
        <v>129</v>
      </c>
      <c r="AZ258" s="74" t="s">
        <v>129</v>
      </c>
      <c r="BA258" s="74" t="s">
        <v>129</v>
      </c>
      <c r="BB258" s="74" t="s">
        <v>129</v>
      </c>
      <c r="BC258" s="74" t="s">
        <v>129</v>
      </c>
      <c r="BD258" s="74" t="s">
        <v>129</v>
      </c>
      <c r="BE258" s="74" t="s">
        <v>129</v>
      </c>
      <c r="BF258" s="74" t="s">
        <v>129</v>
      </c>
      <c r="BG258" s="74" t="s">
        <v>129</v>
      </c>
      <c r="BH258" s="74" t="s">
        <v>129</v>
      </c>
      <c r="BI258" s="74" t="s">
        <v>129</v>
      </c>
      <c r="BJ258" s="74" t="s">
        <v>129</v>
      </c>
      <c r="BK258" s="74" t="s">
        <v>129</v>
      </c>
      <c r="BL258" s="74" t="s">
        <v>129</v>
      </c>
      <c r="BM258" s="74" t="s">
        <v>129</v>
      </c>
      <c r="BN258" s="74" t="s">
        <v>129</v>
      </c>
    </row>
    <row r="259" spans="1:66" x14ac:dyDescent="0.3">
      <c r="A259" s="72">
        <v>44265.266099537039</v>
      </c>
      <c r="B259" s="72">
        <v>44265.266342592593</v>
      </c>
      <c r="C259" s="73">
        <v>2</v>
      </c>
      <c r="D259" s="73">
        <v>20</v>
      </c>
      <c r="E259" s="74" t="s">
        <v>376</v>
      </c>
      <c r="F259" s="72">
        <v>44272.308018842596</v>
      </c>
      <c r="G259" s="74" t="s">
        <v>130</v>
      </c>
      <c r="H259" s="74" t="s">
        <v>131</v>
      </c>
      <c r="I259" s="74" t="s">
        <v>129</v>
      </c>
      <c r="J259" s="74" t="s">
        <v>129</v>
      </c>
      <c r="K259" s="74" t="s">
        <v>129</v>
      </c>
      <c r="L259" s="74" t="s">
        <v>129</v>
      </c>
      <c r="M259" s="74" t="s">
        <v>129</v>
      </c>
      <c r="N259" s="74" t="s">
        <v>129</v>
      </c>
      <c r="O259" s="74" t="s">
        <v>129</v>
      </c>
      <c r="P259" s="74" t="s">
        <v>129</v>
      </c>
      <c r="Q259" s="74" t="s">
        <v>129</v>
      </c>
      <c r="R259" s="74" t="s">
        <v>129</v>
      </c>
      <c r="S259" s="74" t="s">
        <v>129</v>
      </c>
      <c r="T259" s="74" t="s">
        <v>129</v>
      </c>
      <c r="U259" s="74" t="s">
        <v>129</v>
      </c>
      <c r="V259" s="74" t="s">
        <v>129</v>
      </c>
      <c r="W259" s="74" t="s">
        <v>129</v>
      </c>
      <c r="X259" s="74" t="s">
        <v>129</v>
      </c>
      <c r="Y259" s="74" t="s">
        <v>129</v>
      </c>
      <c r="Z259" s="74" t="s">
        <v>129</v>
      </c>
      <c r="AA259" s="74" t="s">
        <v>129</v>
      </c>
      <c r="AB259" s="74" t="s">
        <v>129</v>
      </c>
      <c r="AC259" s="74" t="s">
        <v>129</v>
      </c>
      <c r="AD259" s="74" t="s">
        <v>129</v>
      </c>
      <c r="AE259" s="74" t="s">
        <v>129</v>
      </c>
      <c r="AF259" s="74" t="s">
        <v>129</v>
      </c>
      <c r="AG259" s="74" t="s">
        <v>129</v>
      </c>
      <c r="AH259" s="74" t="s">
        <v>129</v>
      </c>
      <c r="AI259" s="74" t="s">
        <v>129</v>
      </c>
      <c r="AJ259" s="74" t="s">
        <v>129</v>
      </c>
      <c r="AK259" s="74" t="s">
        <v>129</v>
      </c>
      <c r="AL259" s="74" t="s">
        <v>129</v>
      </c>
      <c r="AM259" s="74" t="s">
        <v>129</v>
      </c>
      <c r="AN259" s="74" t="s">
        <v>129</v>
      </c>
      <c r="AO259" s="74" t="s">
        <v>129</v>
      </c>
      <c r="AP259" s="74" t="s">
        <v>129</v>
      </c>
      <c r="AQ259" s="74" t="s">
        <v>129</v>
      </c>
      <c r="AR259" s="74" t="s">
        <v>129</v>
      </c>
      <c r="AS259" s="74" t="s">
        <v>129</v>
      </c>
      <c r="AT259" s="74" t="s">
        <v>129</v>
      </c>
      <c r="AU259" s="74" t="s">
        <v>129</v>
      </c>
      <c r="AV259" s="74" t="s">
        <v>129</v>
      </c>
      <c r="AW259" s="74" t="s">
        <v>129</v>
      </c>
      <c r="AX259" s="74" t="s">
        <v>129</v>
      </c>
      <c r="AY259" s="74" t="s">
        <v>129</v>
      </c>
      <c r="AZ259" s="74" t="s">
        <v>129</v>
      </c>
      <c r="BA259" s="74" t="s">
        <v>129</v>
      </c>
      <c r="BB259" s="74" t="s">
        <v>129</v>
      </c>
      <c r="BC259" s="74" t="s">
        <v>129</v>
      </c>
      <c r="BD259" s="74" t="s">
        <v>129</v>
      </c>
      <c r="BE259" s="74" t="s">
        <v>129</v>
      </c>
      <c r="BF259" s="74" t="s">
        <v>129</v>
      </c>
      <c r="BG259" s="74" t="s">
        <v>129</v>
      </c>
      <c r="BH259" s="74" t="s">
        <v>129</v>
      </c>
      <c r="BI259" s="74" t="s">
        <v>129</v>
      </c>
      <c r="BJ259" s="74" t="s">
        <v>129</v>
      </c>
      <c r="BK259" s="74" t="s">
        <v>129</v>
      </c>
      <c r="BL259" s="74" t="s">
        <v>129</v>
      </c>
      <c r="BM259" s="74" t="s">
        <v>129</v>
      </c>
      <c r="BN259" s="74" t="s">
        <v>129</v>
      </c>
    </row>
    <row r="260" spans="1:66" x14ac:dyDescent="0.3">
      <c r="A260" s="72">
        <v>44265.270995370367</v>
      </c>
      <c r="B260" s="72">
        <v>44265.272083333337</v>
      </c>
      <c r="C260" s="73">
        <v>77</v>
      </c>
      <c r="D260" s="73">
        <v>94</v>
      </c>
      <c r="E260" s="74" t="s">
        <v>376</v>
      </c>
      <c r="F260" s="72">
        <v>44272.313786284722</v>
      </c>
      <c r="G260" s="74" t="s">
        <v>130</v>
      </c>
      <c r="H260" s="74" t="s">
        <v>131</v>
      </c>
      <c r="I260" s="74" t="s">
        <v>132</v>
      </c>
      <c r="J260" s="74" t="s">
        <v>129</v>
      </c>
      <c r="K260" s="74" t="s">
        <v>135</v>
      </c>
      <c r="L260" s="74" t="s">
        <v>159</v>
      </c>
      <c r="M260" s="74" t="s">
        <v>129</v>
      </c>
      <c r="N260" s="74" t="s">
        <v>129</v>
      </c>
      <c r="O260" s="74" t="s">
        <v>129</v>
      </c>
      <c r="P260" s="74" t="s">
        <v>129</v>
      </c>
      <c r="Q260" s="74" t="s">
        <v>129</v>
      </c>
      <c r="R260" s="74" t="s">
        <v>129</v>
      </c>
      <c r="S260" s="74" t="s">
        <v>129</v>
      </c>
      <c r="T260" s="74" t="s">
        <v>129</v>
      </c>
      <c r="U260" s="74" t="s">
        <v>129</v>
      </c>
      <c r="V260" s="74" t="s">
        <v>129</v>
      </c>
      <c r="W260" s="74" t="s">
        <v>129</v>
      </c>
      <c r="X260" s="74" t="s">
        <v>129</v>
      </c>
      <c r="Y260" s="74" t="s">
        <v>129</v>
      </c>
      <c r="Z260" s="74" t="s">
        <v>158</v>
      </c>
      <c r="AA260" s="74" t="s">
        <v>129</v>
      </c>
      <c r="AB260" s="74" t="s">
        <v>129</v>
      </c>
      <c r="AC260" s="74" t="s">
        <v>129</v>
      </c>
      <c r="AD260" s="74" t="s">
        <v>129</v>
      </c>
      <c r="AE260" s="74" t="s">
        <v>129</v>
      </c>
      <c r="AF260" s="74" t="s">
        <v>129</v>
      </c>
      <c r="AG260" s="74" t="s">
        <v>129</v>
      </c>
      <c r="AH260" s="74" t="s">
        <v>129</v>
      </c>
      <c r="AI260" s="74" t="s">
        <v>129</v>
      </c>
      <c r="AJ260" s="74" t="s">
        <v>129</v>
      </c>
      <c r="AK260" s="74" t="s">
        <v>129</v>
      </c>
      <c r="AL260" s="74" t="s">
        <v>129</v>
      </c>
      <c r="AM260" s="74" t="s">
        <v>129</v>
      </c>
      <c r="AN260" s="74" t="s">
        <v>129</v>
      </c>
      <c r="AO260" s="74" t="s">
        <v>129</v>
      </c>
      <c r="AP260" s="74" t="s">
        <v>129</v>
      </c>
      <c r="AQ260" s="74" t="s">
        <v>129</v>
      </c>
      <c r="AR260" s="74" t="s">
        <v>129</v>
      </c>
      <c r="AS260" s="74" t="s">
        <v>129</v>
      </c>
      <c r="AT260" s="74" t="s">
        <v>129</v>
      </c>
      <c r="AU260" s="74" t="s">
        <v>129</v>
      </c>
      <c r="AV260" s="74" t="s">
        <v>129</v>
      </c>
      <c r="AW260" s="74" t="s">
        <v>129</v>
      </c>
      <c r="AX260" s="74" t="s">
        <v>129</v>
      </c>
      <c r="AY260" s="74" t="s">
        <v>129</v>
      </c>
      <c r="AZ260" s="74" t="s">
        <v>129</v>
      </c>
      <c r="BA260" s="74" t="s">
        <v>129</v>
      </c>
      <c r="BB260" s="74" t="s">
        <v>129</v>
      </c>
      <c r="BC260" s="74" t="s">
        <v>129</v>
      </c>
      <c r="BD260" s="74" t="s">
        <v>129</v>
      </c>
      <c r="BE260" s="74" t="s">
        <v>129</v>
      </c>
      <c r="BF260" s="74" t="s">
        <v>129</v>
      </c>
      <c r="BG260" s="74" t="s">
        <v>129</v>
      </c>
      <c r="BH260" s="74" t="s">
        <v>129</v>
      </c>
      <c r="BI260" s="74" t="s">
        <v>129</v>
      </c>
      <c r="BJ260" s="74" t="s">
        <v>129</v>
      </c>
      <c r="BK260" s="74" t="s">
        <v>129</v>
      </c>
      <c r="BL260" s="74" t="s">
        <v>129</v>
      </c>
      <c r="BM260" s="74" t="s">
        <v>129</v>
      </c>
      <c r="BN260" s="74" t="s">
        <v>129</v>
      </c>
    </row>
    <row r="261" spans="1:66" x14ac:dyDescent="0.3">
      <c r="A261" s="72">
        <v>44265.272060185183</v>
      </c>
      <c r="B261" s="72">
        <v>44265.272638888891</v>
      </c>
      <c r="C261" s="73">
        <v>2</v>
      </c>
      <c r="D261" s="73">
        <v>49</v>
      </c>
      <c r="E261" s="74" t="s">
        <v>376</v>
      </c>
      <c r="F261" s="72">
        <v>44272.314331111113</v>
      </c>
      <c r="G261" s="74" t="s">
        <v>130</v>
      </c>
      <c r="H261" s="74" t="s">
        <v>131</v>
      </c>
      <c r="I261" s="74" t="s">
        <v>129</v>
      </c>
      <c r="J261" s="74" t="s">
        <v>129</v>
      </c>
      <c r="K261" s="74" t="s">
        <v>129</v>
      </c>
      <c r="L261" s="74" t="s">
        <v>129</v>
      </c>
      <c r="M261" s="74" t="s">
        <v>129</v>
      </c>
      <c r="N261" s="74" t="s">
        <v>129</v>
      </c>
      <c r="O261" s="74" t="s">
        <v>129</v>
      </c>
      <c r="P261" s="74" t="s">
        <v>129</v>
      </c>
      <c r="Q261" s="74" t="s">
        <v>129</v>
      </c>
      <c r="R261" s="74" t="s">
        <v>129</v>
      </c>
      <c r="S261" s="74" t="s">
        <v>129</v>
      </c>
      <c r="T261" s="74" t="s">
        <v>129</v>
      </c>
      <c r="U261" s="74" t="s">
        <v>129</v>
      </c>
      <c r="V261" s="74" t="s">
        <v>129</v>
      </c>
      <c r="W261" s="74" t="s">
        <v>129</v>
      </c>
      <c r="X261" s="74" t="s">
        <v>129</v>
      </c>
      <c r="Y261" s="74" t="s">
        <v>129</v>
      </c>
      <c r="Z261" s="74" t="s">
        <v>129</v>
      </c>
      <c r="AA261" s="74" t="s">
        <v>129</v>
      </c>
      <c r="AB261" s="74" t="s">
        <v>129</v>
      </c>
      <c r="AC261" s="74" t="s">
        <v>129</v>
      </c>
      <c r="AD261" s="74" t="s">
        <v>129</v>
      </c>
      <c r="AE261" s="74" t="s">
        <v>129</v>
      </c>
      <c r="AF261" s="74" t="s">
        <v>129</v>
      </c>
      <c r="AG261" s="74" t="s">
        <v>129</v>
      </c>
      <c r="AH261" s="74" t="s">
        <v>129</v>
      </c>
      <c r="AI261" s="74" t="s">
        <v>129</v>
      </c>
      <c r="AJ261" s="74" t="s">
        <v>129</v>
      </c>
      <c r="AK261" s="74" t="s">
        <v>129</v>
      </c>
      <c r="AL261" s="74" t="s">
        <v>129</v>
      </c>
      <c r="AM261" s="74" t="s">
        <v>129</v>
      </c>
      <c r="AN261" s="74" t="s">
        <v>129</v>
      </c>
      <c r="AO261" s="74" t="s">
        <v>129</v>
      </c>
      <c r="AP261" s="74" t="s">
        <v>129</v>
      </c>
      <c r="AQ261" s="74" t="s">
        <v>129</v>
      </c>
      <c r="AR261" s="74" t="s">
        <v>129</v>
      </c>
      <c r="AS261" s="74" t="s">
        <v>129</v>
      </c>
      <c r="AT261" s="74" t="s">
        <v>129</v>
      </c>
      <c r="AU261" s="74" t="s">
        <v>129</v>
      </c>
      <c r="AV261" s="74" t="s">
        <v>129</v>
      </c>
      <c r="AW261" s="74" t="s">
        <v>129</v>
      </c>
      <c r="AX261" s="74" t="s">
        <v>129</v>
      </c>
      <c r="AY261" s="74" t="s">
        <v>129</v>
      </c>
      <c r="AZ261" s="74" t="s">
        <v>129</v>
      </c>
      <c r="BA261" s="74" t="s">
        <v>129</v>
      </c>
      <c r="BB261" s="74" t="s">
        <v>129</v>
      </c>
      <c r="BC261" s="74" t="s">
        <v>129</v>
      </c>
      <c r="BD261" s="74" t="s">
        <v>129</v>
      </c>
      <c r="BE261" s="74" t="s">
        <v>129</v>
      </c>
      <c r="BF261" s="74" t="s">
        <v>129</v>
      </c>
      <c r="BG261" s="74" t="s">
        <v>129</v>
      </c>
      <c r="BH261" s="74" t="s">
        <v>129</v>
      </c>
      <c r="BI261" s="74" t="s">
        <v>129</v>
      </c>
      <c r="BJ261" s="74" t="s">
        <v>129</v>
      </c>
      <c r="BK261" s="74" t="s">
        <v>129</v>
      </c>
      <c r="BL261" s="74" t="s">
        <v>129</v>
      </c>
      <c r="BM261" s="74" t="s">
        <v>129</v>
      </c>
      <c r="BN261" s="74" t="s">
        <v>129</v>
      </c>
    </row>
    <row r="262" spans="1:66" x14ac:dyDescent="0.3">
      <c r="A262" s="72">
        <v>44265.274699074071</v>
      </c>
      <c r="B262" s="72">
        <v>44265.274918981479</v>
      </c>
      <c r="C262" s="73">
        <v>6</v>
      </c>
      <c r="D262" s="73">
        <v>18</v>
      </c>
      <c r="E262" s="74" t="s">
        <v>376</v>
      </c>
      <c r="F262" s="72">
        <v>44272.316632222224</v>
      </c>
      <c r="G262" s="74" t="s">
        <v>130</v>
      </c>
      <c r="H262" s="74" t="s">
        <v>131</v>
      </c>
      <c r="I262" s="74" t="s">
        <v>132</v>
      </c>
      <c r="J262" s="74" t="s">
        <v>129</v>
      </c>
      <c r="K262" s="74" t="s">
        <v>135</v>
      </c>
      <c r="L262" s="74" t="s">
        <v>129</v>
      </c>
      <c r="M262" s="74" t="s">
        <v>129</v>
      </c>
      <c r="N262" s="74" t="s">
        <v>129</v>
      </c>
      <c r="O262" s="74" t="s">
        <v>129</v>
      </c>
      <c r="P262" s="74" t="s">
        <v>129</v>
      </c>
      <c r="Q262" s="74" t="s">
        <v>129</v>
      </c>
      <c r="R262" s="74" t="s">
        <v>129</v>
      </c>
      <c r="S262" s="74" t="s">
        <v>129</v>
      </c>
      <c r="T262" s="74" t="s">
        <v>129</v>
      </c>
      <c r="U262" s="74" t="s">
        <v>129</v>
      </c>
      <c r="V262" s="74" t="s">
        <v>129</v>
      </c>
      <c r="W262" s="74" t="s">
        <v>129</v>
      </c>
      <c r="X262" s="74" t="s">
        <v>129</v>
      </c>
      <c r="Y262" s="74" t="s">
        <v>129</v>
      </c>
      <c r="Z262" s="74" t="s">
        <v>129</v>
      </c>
      <c r="AA262" s="74" t="s">
        <v>129</v>
      </c>
      <c r="AB262" s="74" t="s">
        <v>129</v>
      </c>
      <c r="AC262" s="74" t="s">
        <v>129</v>
      </c>
      <c r="AD262" s="74" t="s">
        <v>129</v>
      </c>
      <c r="AE262" s="74" t="s">
        <v>129</v>
      </c>
      <c r="AF262" s="74" t="s">
        <v>129</v>
      </c>
      <c r="AG262" s="74" t="s">
        <v>129</v>
      </c>
      <c r="AH262" s="74" t="s">
        <v>129</v>
      </c>
      <c r="AI262" s="74" t="s">
        <v>129</v>
      </c>
      <c r="AJ262" s="74" t="s">
        <v>129</v>
      </c>
      <c r="AK262" s="74" t="s">
        <v>129</v>
      </c>
      <c r="AL262" s="74" t="s">
        <v>129</v>
      </c>
      <c r="AM262" s="74" t="s">
        <v>129</v>
      </c>
      <c r="AN262" s="74" t="s">
        <v>129</v>
      </c>
      <c r="AO262" s="74" t="s">
        <v>129</v>
      </c>
      <c r="AP262" s="74" t="s">
        <v>129</v>
      </c>
      <c r="AQ262" s="74" t="s">
        <v>129</v>
      </c>
      <c r="AR262" s="74" t="s">
        <v>129</v>
      </c>
      <c r="AS262" s="74" t="s">
        <v>129</v>
      </c>
      <c r="AT262" s="74" t="s">
        <v>129</v>
      </c>
      <c r="AU262" s="74" t="s">
        <v>129</v>
      </c>
      <c r="AV262" s="74" t="s">
        <v>129</v>
      </c>
      <c r="AW262" s="74" t="s">
        <v>129</v>
      </c>
      <c r="AX262" s="74" t="s">
        <v>129</v>
      </c>
      <c r="AY262" s="74" t="s">
        <v>129</v>
      </c>
      <c r="AZ262" s="74" t="s">
        <v>129</v>
      </c>
      <c r="BA262" s="74" t="s">
        <v>129</v>
      </c>
      <c r="BB262" s="74" t="s">
        <v>129</v>
      </c>
      <c r="BC262" s="74" t="s">
        <v>129</v>
      </c>
      <c r="BD262" s="74" t="s">
        <v>129</v>
      </c>
      <c r="BE262" s="74" t="s">
        <v>129</v>
      </c>
      <c r="BF262" s="74" t="s">
        <v>129</v>
      </c>
      <c r="BG262" s="74" t="s">
        <v>129</v>
      </c>
      <c r="BH262" s="74" t="s">
        <v>129</v>
      </c>
      <c r="BI262" s="74" t="s">
        <v>129</v>
      </c>
      <c r="BJ262" s="74" t="s">
        <v>129</v>
      </c>
      <c r="BK262" s="74" t="s">
        <v>129</v>
      </c>
      <c r="BL262" s="74" t="s">
        <v>129</v>
      </c>
      <c r="BM262" s="74" t="s">
        <v>129</v>
      </c>
      <c r="BN262" s="74" t="s">
        <v>129</v>
      </c>
    </row>
    <row r="263" spans="1:66" x14ac:dyDescent="0.3">
      <c r="A263" s="72">
        <v>44265.282268518517</v>
      </c>
      <c r="B263" s="72">
        <v>44265.284525462965</v>
      </c>
      <c r="C263" s="73">
        <v>44</v>
      </c>
      <c r="D263" s="73">
        <v>194</v>
      </c>
      <c r="E263" s="74" t="s">
        <v>376</v>
      </c>
      <c r="F263" s="72">
        <v>44272.326226724537</v>
      </c>
      <c r="G263" s="74" t="s">
        <v>130</v>
      </c>
      <c r="H263" s="74" t="s">
        <v>131</v>
      </c>
      <c r="I263" s="74" t="s">
        <v>132</v>
      </c>
      <c r="J263" s="74" t="s">
        <v>129</v>
      </c>
      <c r="K263" s="74" t="s">
        <v>135</v>
      </c>
      <c r="L263" s="74" t="s">
        <v>171</v>
      </c>
      <c r="M263" s="74" t="s">
        <v>129</v>
      </c>
      <c r="N263" s="74" t="s">
        <v>129</v>
      </c>
      <c r="O263" s="74" t="s">
        <v>129</v>
      </c>
      <c r="P263" s="74" t="s">
        <v>129</v>
      </c>
      <c r="Q263" s="74" t="s">
        <v>129</v>
      </c>
      <c r="R263" s="74" t="s">
        <v>129</v>
      </c>
      <c r="S263" s="74" t="s">
        <v>129</v>
      </c>
      <c r="T263" s="74" t="s">
        <v>129</v>
      </c>
      <c r="U263" s="74" t="s">
        <v>129</v>
      </c>
      <c r="V263" s="74" t="s">
        <v>129</v>
      </c>
      <c r="W263" s="74" t="s">
        <v>129</v>
      </c>
      <c r="X263" s="74" t="s">
        <v>129</v>
      </c>
      <c r="Y263" s="74" t="s">
        <v>129</v>
      </c>
      <c r="Z263" s="74" t="s">
        <v>129</v>
      </c>
      <c r="AA263" s="74" t="s">
        <v>129</v>
      </c>
      <c r="AB263" s="74" t="s">
        <v>129</v>
      </c>
      <c r="AC263" s="74" t="s">
        <v>129</v>
      </c>
      <c r="AD263" s="74" t="s">
        <v>129</v>
      </c>
      <c r="AE263" s="74" t="s">
        <v>129</v>
      </c>
      <c r="AF263" s="74" t="s">
        <v>129</v>
      </c>
      <c r="AG263" s="74" t="s">
        <v>129</v>
      </c>
      <c r="AH263" s="74" t="s">
        <v>129</v>
      </c>
      <c r="AI263" s="74" t="s">
        <v>129</v>
      </c>
      <c r="AJ263" s="74" t="s">
        <v>129</v>
      </c>
      <c r="AK263" s="74" t="s">
        <v>129</v>
      </c>
      <c r="AL263" s="74" t="s">
        <v>129</v>
      </c>
      <c r="AM263" s="74" t="s">
        <v>129</v>
      </c>
      <c r="AN263" s="74" t="s">
        <v>129</v>
      </c>
      <c r="AO263" s="74" t="s">
        <v>129</v>
      </c>
      <c r="AP263" s="74" t="s">
        <v>129</v>
      </c>
      <c r="AQ263" s="74" t="s">
        <v>129</v>
      </c>
      <c r="AR263" s="74" t="s">
        <v>129</v>
      </c>
      <c r="AS263" s="74" t="s">
        <v>129</v>
      </c>
      <c r="AT263" s="74" t="s">
        <v>129</v>
      </c>
      <c r="AU263" s="74" t="s">
        <v>129</v>
      </c>
      <c r="AV263" s="74" t="s">
        <v>129</v>
      </c>
      <c r="AW263" s="74" t="s">
        <v>129</v>
      </c>
      <c r="AX263" s="74" t="s">
        <v>129</v>
      </c>
      <c r="AY263" s="74" t="s">
        <v>129</v>
      </c>
      <c r="AZ263" s="74" t="s">
        <v>129</v>
      </c>
      <c r="BA263" s="74" t="s">
        <v>129</v>
      </c>
      <c r="BB263" s="74" t="s">
        <v>129</v>
      </c>
      <c r="BC263" s="74" t="s">
        <v>129</v>
      </c>
      <c r="BD263" s="74" t="s">
        <v>129</v>
      </c>
      <c r="BE263" s="74" t="s">
        <v>129</v>
      </c>
      <c r="BF263" s="74" t="s">
        <v>129</v>
      </c>
      <c r="BG263" s="74" t="s">
        <v>129</v>
      </c>
      <c r="BH263" s="74" t="s">
        <v>129</v>
      </c>
      <c r="BI263" s="74" t="s">
        <v>129</v>
      </c>
      <c r="BJ263" s="74" t="s">
        <v>129</v>
      </c>
      <c r="BK263" s="74" t="s">
        <v>129</v>
      </c>
      <c r="BL263" s="74" t="s">
        <v>129</v>
      </c>
      <c r="BM263" s="74" t="s">
        <v>129</v>
      </c>
      <c r="BN263" s="74" t="s">
        <v>129</v>
      </c>
    </row>
    <row r="264" spans="1:66" x14ac:dyDescent="0.3">
      <c r="A264" s="72">
        <v>44265.284826388888</v>
      </c>
      <c r="B264" s="72">
        <v>44265.287060185183</v>
      </c>
      <c r="C264" s="73">
        <v>2</v>
      </c>
      <c r="D264" s="73">
        <v>193</v>
      </c>
      <c r="E264" s="74" t="s">
        <v>376</v>
      </c>
      <c r="F264" s="72">
        <v>44272.328750266206</v>
      </c>
      <c r="G264" s="74" t="s">
        <v>130</v>
      </c>
      <c r="H264" s="74" t="s">
        <v>131</v>
      </c>
      <c r="I264" s="74" t="s">
        <v>129</v>
      </c>
      <c r="J264" s="74" t="s">
        <v>129</v>
      </c>
      <c r="K264" s="74" t="s">
        <v>129</v>
      </c>
      <c r="L264" s="74" t="s">
        <v>129</v>
      </c>
      <c r="M264" s="74" t="s">
        <v>129</v>
      </c>
      <c r="N264" s="74" t="s">
        <v>129</v>
      </c>
      <c r="O264" s="74" t="s">
        <v>129</v>
      </c>
      <c r="P264" s="74" t="s">
        <v>129</v>
      </c>
      <c r="Q264" s="74" t="s">
        <v>129</v>
      </c>
      <c r="R264" s="74" t="s">
        <v>129</v>
      </c>
      <c r="S264" s="74" t="s">
        <v>129</v>
      </c>
      <c r="T264" s="74" t="s">
        <v>129</v>
      </c>
      <c r="U264" s="74" t="s">
        <v>129</v>
      </c>
      <c r="V264" s="74" t="s">
        <v>129</v>
      </c>
      <c r="W264" s="74" t="s">
        <v>129</v>
      </c>
      <c r="X264" s="74" t="s">
        <v>129</v>
      </c>
      <c r="Y264" s="74" t="s">
        <v>129</v>
      </c>
      <c r="Z264" s="74" t="s">
        <v>129</v>
      </c>
      <c r="AA264" s="74" t="s">
        <v>129</v>
      </c>
      <c r="AB264" s="74" t="s">
        <v>129</v>
      </c>
      <c r="AC264" s="74" t="s">
        <v>129</v>
      </c>
      <c r="AD264" s="74" t="s">
        <v>129</v>
      </c>
      <c r="AE264" s="74" t="s">
        <v>129</v>
      </c>
      <c r="AF264" s="74" t="s">
        <v>129</v>
      </c>
      <c r="AG264" s="74" t="s">
        <v>129</v>
      </c>
      <c r="AH264" s="74" t="s">
        <v>129</v>
      </c>
      <c r="AI264" s="74" t="s">
        <v>129</v>
      </c>
      <c r="AJ264" s="74" t="s">
        <v>129</v>
      </c>
      <c r="AK264" s="74" t="s">
        <v>129</v>
      </c>
      <c r="AL264" s="74" t="s">
        <v>129</v>
      </c>
      <c r="AM264" s="74" t="s">
        <v>129</v>
      </c>
      <c r="AN264" s="74" t="s">
        <v>129</v>
      </c>
      <c r="AO264" s="74" t="s">
        <v>129</v>
      </c>
      <c r="AP264" s="74" t="s">
        <v>129</v>
      </c>
      <c r="AQ264" s="74" t="s">
        <v>129</v>
      </c>
      <c r="AR264" s="74" t="s">
        <v>129</v>
      </c>
      <c r="AS264" s="74" t="s">
        <v>129</v>
      </c>
      <c r="AT264" s="74" t="s">
        <v>129</v>
      </c>
      <c r="AU264" s="74" t="s">
        <v>129</v>
      </c>
      <c r="AV264" s="74" t="s">
        <v>129</v>
      </c>
      <c r="AW264" s="74" t="s">
        <v>129</v>
      </c>
      <c r="AX264" s="74" t="s">
        <v>129</v>
      </c>
      <c r="AY264" s="74" t="s">
        <v>129</v>
      </c>
      <c r="AZ264" s="74" t="s">
        <v>129</v>
      </c>
      <c r="BA264" s="74" t="s">
        <v>129</v>
      </c>
      <c r="BB264" s="74" t="s">
        <v>129</v>
      </c>
      <c r="BC264" s="74" t="s">
        <v>129</v>
      </c>
      <c r="BD264" s="74" t="s">
        <v>129</v>
      </c>
      <c r="BE264" s="74" t="s">
        <v>129</v>
      </c>
      <c r="BF264" s="74" t="s">
        <v>129</v>
      </c>
      <c r="BG264" s="74" t="s">
        <v>129</v>
      </c>
      <c r="BH264" s="74" t="s">
        <v>129</v>
      </c>
      <c r="BI264" s="74" t="s">
        <v>129</v>
      </c>
      <c r="BJ264" s="74" t="s">
        <v>129</v>
      </c>
      <c r="BK264" s="74" t="s">
        <v>129</v>
      </c>
      <c r="BL264" s="74" t="s">
        <v>129</v>
      </c>
      <c r="BM264" s="74" t="s">
        <v>129</v>
      </c>
      <c r="BN264" s="74" t="s">
        <v>129</v>
      </c>
    </row>
    <row r="265" spans="1:66" x14ac:dyDescent="0.3">
      <c r="A265" s="72">
        <v>44265.29787037037</v>
      </c>
      <c r="B265" s="72">
        <v>44265.298032407409</v>
      </c>
      <c r="C265" s="73">
        <v>2</v>
      </c>
      <c r="D265" s="73">
        <v>14</v>
      </c>
      <c r="E265" s="74" t="s">
        <v>376</v>
      </c>
      <c r="F265" s="72">
        <v>44272.339715821756</v>
      </c>
      <c r="G265" s="74" t="s">
        <v>130</v>
      </c>
      <c r="H265" s="74" t="s">
        <v>131</v>
      </c>
      <c r="I265" s="74" t="s">
        <v>129</v>
      </c>
      <c r="J265" s="74" t="s">
        <v>129</v>
      </c>
      <c r="K265" s="74" t="s">
        <v>129</v>
      </c>
      <c r="L265" s="74" t="s">
        <v>129</v>
      </c>
      <c r="M265" s="74" t="s">
        <v>129</v>
      </c>
      <c r="N265" s="74" t="s">
        <v>129</v>
      </c>
      <c r="O265" s="74" t="s">
        <v>129</v>
      </c>
      <c r="P265" s="74" t="s">
        <v>129</v>
      </c>
      <c r="Q265" s="74" t="s">
        <v>129</v>
      </c>
      <c r="R265" s="74" t="s">
        <v>129</v>
      </c>
      <c r="S265" s="74" t="s">
        <v>129</v>
      </c>
      <c r="T265" s="74" t="s">
        <v>129</v>
      </c>
      <c r="U265" s="74" t="s">
        <v>129</v>
      </c>
      <c r="V265" s="74" t="s">
        <v>129</v>
      </c>
      <c r="W265" s="74" t="s">
        <v>129</v>
      </c>
      <c r="X265" s="74" t="s">
        <v>129</v>
      </c>
      <c r="Y265" s="74" t="s">
        <v>129</v>
      </c>
      <c r="Z265" s="74" t="s">
        <v>129</v>
      </c>
      <c r="AA265" s="74" t="s">
        <v>129</v>
      </c>
      <c r="AB265" s="74" t="s">
        <v>129</v>
      </c>
      <c r="AC265" s="74" t="s">
        <v>129</v>
      </c>
      <c r="AD265" s="74" t="s">
        <v>129</v>
      </c>
      <c r="AE265" s="74" t="s">
        <v>129</v>
      </c>
      <c r="AF265" s="74" t="s">
        <v>129</v>
      </c>
      <c r="AG265" s="74" t="s">
        <v>129</v>
      </c>
      <c r="AH265" s="74" t="s">
        <v>129</v>
      </c>
      <c r="AI265" s="74" t="s">
        <v>129</v>
      </c>
      <c r="AJ265" s="74" t="s">
        <v>129</v>
      </c>
      <c r="AK265" s="74" t="s">
        <v>129</v>
      </c>
      <c r="AL265" s="74" t="s">
        <v>129</v>
      </c>
      <c r="AM265" s="74" t="s">
        <v>129</v>
      </c>
      <c r="AN265" s="74" t="s">
        <v>129</v>
      </c>
      <c r="AO265" s="74" t="s">
        <v>129</v>
      </c>
      <c r="AP265" s="74" t="s">
        <v>129</v>
      </c>
      <c r="AQ265" s="74" t="s">
        <v>129</v>
      </c>
      <c r="AR265" s="74" t="s">
        <v>129</v>
      </c>
      <c r="AS265" s="74" t="s">
        <v>129</v>
      </c>
      <c r="AT265" s="74" t="s">
        <v>129</v>
      </c>
      <c r="AU265" s="74" t="s">
        <v>129</v>
      </c>
      <c r="AV265" s="74" t="s">
        <v>129</v>
      </c>
      <c r="AW265" s="74" t="s">
        <v>129</v>
      </c>
      <c r="AX265" s="74" t="s">
        <v>129</v>
      </c>
      <c r="AY265" s="74" t="s">
        <v>129</v>
      </c>
      <c r="AZ265" s="74" t="s">
        <v>129</v>
      </c>
      <c r="BA265" s="74" t="s">
        <v>129</v>
      </c>
      <c r="BB265" s="74" t="s">
        <v>129</v>
      </c>
      <c r="BC265" s="74" t="s">
        <v>129</v>
      </c>
      <c r="BD265" s="74" t="s">
        <v>129</v>
      </c>
      <c r="BE265" s="74" t="s">
        <v>129</v>
      </c>
      <c r="BF265" s="74" t="s">
        <v>129</v>
      </c>
      <c r="BG265" s="74" t="s">
        <v>129</v>
      </c>
      <c r="BH265" s="74" t="s">
        <v>129</v>
      </c>
      <c r="BI265" s="74" t="s">
        <v>129</v>
      </c>
      <c r="BJ265" s="74" t="s">
        <v>129</v>
      </c>
      <c r="BK265" s="74" t="s">
        <v>129</v>
      </c>
      <c r="BL265" s="74" t="s">
        <v>129</v>
      </c>
      <c r="BM265" s="74" t="s">
        <v>129</v>
      </c>
      <c r="BN265" s="74" t="s">
        <v>129</v>
      </c>
    </row>
    <row r="266" spans="1:66" x14ac:dyDescent="0.3">
      <c r="A266" s="72">
        <v>44265.327303240738</v>
      </c>
      <c r="B266" s="72">
        <v>44265.885138888887</v>
      </c>
      <c r="C266" s="73">
        <v>89</v>
      </c>
      <c r="D266" s="73">
        <v>48197</v>
      </c>
      <c r="E266" s="74" t="s">
        <v>376</v>
      </c>
      <c r="F266" s="72">
        <v>44272.926874571756</v>
      </c>
      <c r="G266" s="74" t="s">
        <v>130</v>
      </c>
      <c r="H266" s="74" t="s">
        <v>131</v>
      </c>
      <c r="I266" s="74" t="s">
        <v>358</v>
      </c>
      <c r="J266" s="74" t="s">
        <v>129</v>
      </c>
      <c r="K266" s="74" t="s">
        <v>135</v>
      </c>
      <c r="L266" s="74" t="s">
        <v>159</v>
      </c>
      <c r="M266" s="74" t="s">
        <v>129</v>
      </c>
      <c r="N266" s="74" t="s">
        <v>129</v>
      </c>
      <c r="O266" s="74" t="s">
        <v>129</v>
      </c>
      <c r="P266" s="74" t="s">
        <v>129</v>
      </c>
      <c r="Q266" s="74" t="s">
        <v>129</v>
      </c>
      <c r="R266" s="74" t="s">
        <v>129</v>
      </c>
      <c r="S266" s="74" t="s">
        <v>129</v>
      </c>
      <c r="T266" s="74" t="s">
        <v>129</v>
      </c>
      <c r="U266" s="74" t="s">
        <v>129</v>
      </c>
      <c r="V266" s="74" t="s">
        <v>129</v>
      </c>
      <c r="W266" s="74" t="s">
        <v>129</v>
      </c>
      <c r="X266" s="74" t="s">
        <v>129</v>
      </c>
      <c r="Y266" s="74" t="s">
        <v>129</v>
      </c>
      <c r="Z266" s="74" t="s">
        <v>134</v>
      </c>
      <c r="AA266" s="74" t="s">
        <v>129</v>
      </c>
      <c r="AB266" s="74" t="s">
        <v>129</v>
      </c>
      <c r="AC266" s="74" t="s">
        <v>129</v>
      </c>
      <c r="AD266" s="74" t="s">
        <v>129</v>
      </c>
      <c r="AE266" s="74" t="s">
        <v>129</v>
      </c>
      <c r="AF266" s="74" t="s">
        <v>129</v>
      </c>
      <c r="AG266" s="74" t="s">
        <v>129</v>
      </c>
      <c r="AH266" s="74" t="s">
        <v>129</v>
      </c>
      <c r="AI266" s="74" t="s">
        <v>129</v>
      </c>
      <c r="AJ266" s="74" t="s">
        <v>129</v>
      </c>
      <c r="AK266" s="74" t="s">
        <v>129</v>
      </c>
      <c r="AL266" s="74" t="s">
        <v>129</v>
      </c>
      <c r="AM266" s="74" t="s">
        <v>129</v>
      </c>
      <c r="AN266" s="74" t="s">
        <v>129</v>
      </c>
      <c r="AO266" s="74" t="s">
        <v>129</v>
      </c>
      <c r="AP266" s="74" t="s">
        <v>129</v>
      </c>
      <c r="AQ266" s="74" t="s">
        <v>129</v>
      </c>
      <c r="AR266" s="74" t="s">
        <v>129</v>
      </c>
      <c r="AS266" s="74" t="s">
        <v>129</v>
      </c>
      <c r="AT266" s="74" t="s">
        <v>129</v>
      </c>
      <c r="AU266" s="74" t="s">
        <v>129</v>
      </c>
      <c r="AV266" s="74" t="s">
        <v>129</v>
      </c>
      <c r="AW266" s="74" t="s">
        <v>129</v>
      </c>
      <c r="AX266" s="74" t="s">
        <v>129</v>
      </c>
      <c r="AY266" s="74" t="s">
        <v>129</v>
      </c>
      <c r="AZ266" s="74" t="s">
        <v>129</v>
      </c>
      <c r="BA266" s="74" t="s">
        <v>129</v>
      </c>
      <c r="BB266" s="74" t="s">
        <v>129</v>
      </c>
      <c r="BC266" s="74" t="s">
        <v>129</v>
      </c>
      <c r="BD266" s="74" t="s">
        <v>176</v>
      </c>
      <c r="BE266" s="74" t="s">
        <v>605</v>
      </c>
      <c r="BF266" s="74" t="s">
        <v>129</v>
      </c>
      <c r="BG266" s="74" t="s">
        <v>702</v>
      </c>
      <c r="BH266" s="74" t="s">
        <v>606</v>
      </c>
      <c r="BI266" s="74" t="s">
        <v>129</v>
      </c>
      <c r="BJ266" s="74" t="s">
        <v>129</v>
      </c>
      <c r="BK266" s="74" t="s">
        <v>129</v>
      </c>
      <c r="BL266" s="74" t="s">
        <v>129</v>
      </c>
      <c r="BM266" s="74" t="s">
        <v>129</v>
      </c>
      <c r="BN266" s="74" t="s">
        <v>129</v>
      </c>
    </row>
    <row r="267" spans="1:66" x14ac:dyDescent="0.3">
      <c r="A267" s="72">
        <v>44265.329641203702</v>
      </c>
      <c r="B267" s="72">
        <v>44266.098368055558</v>
      </c>
      <c r="C267" s="73">
        <v>6</v>
      </c>
      <c r="D267" s="73">
        <v>66417</v>
      </c>
      <c r="E267" s="74" t="s">
        <v>376</v>
      </c>
      <c r="F267" s="72">
        <v>44273.140098229167</v>
      </c>
      <c r="G267" s="74" t="s">
        <v>130</v>
      </c>
      <c r="H267" s="74" t="s">
        <v>131</v>
      </c>
      <c r="I267" s="74" t="s">
        <v>132</v>
      </c>
      <c r="J267" s="74" t="s">
        <v>129</v>
      </c>
      <c r="K267" s="74" t="s">
        <v>135</v>
      </c>
      <c r="L267" s="74" t="s">
        <v>159</v>
      </c>
      <c r="M267" s="74" t="s">
        <v>129</v>
      </c>
      <c r="N267" s="74" t="s">
        <v>129</v>
      </c>
      <c r="O267" s="74" t="s">
        <v>129</v>
      </c>
      <c r="P267" s="74" t="s">
        <v>129</v>
      </c>
      <c r="Q267" s="74" t="s">
        <v>129</v>
      </c>
      <c r="R267" s="74" t="s">
        <v>129</v>
      </c>
      <c r="S267" s="74" t="s">
        <v>129</v>
      </c>
      <c r="T267" s="74" t="s">
        <v>129</v>
      </c>
      <c r="U267" s="74" t="s">
        <v>129</v>
      </c>
      <c r="V267" s="74" t="s">
        <v>129</v>
      </c>
      <c r="W267" s="74" t="s">
        <v>129</v>
      </c>
      <c r="X267" s="74" t="s">
        <v>129</v>
      </c>
      <c r="Y267" s="74" t="s">
        <v>129</v>
      </c>
      <c r="Z267" s="74" t="s">
        <v>129</v>
      </c>
      <c r="AA267" s="74" t="s">
        <v>129</v>
      </c>
      <c r="AB267" s="74" t="s">
        <v>129</v>
      </c>
      <c r="AC267" s="74" t="s">
        <v>129</v>
      </c>
      <c r="AD267" s="74" t="s">
        <v>129</v>
      </c>
      <c r="AE267" s="74" t="s">
        <v>129</v>
      </c>
      <c r="AF267" s="74" t="s">
        <v>129</v>
      </c>
      <c r="AG267" s="74" t="s">
        <v>129</v>
      </c>
      <c r="AH267" s="74" t="s">
        <v>129</v>
      </c>
      <c r="AI267" s="74" t="s">
        <v>129</v>
      </c>
      <c r="AJ267" s="74" t="s">
        <v>129</v>
      </c>
      <c r="AK267" s="74" t="s">
        <v>129</v>
      </c>
      <c r="AL267" s="74" t="s">
        <v>129</v>
      </c>
      <c r="AM267" s="74" t="s">
        <v>129</v>
      </c>
      <c r="AN267" s="74" t="s">
        <v>129</v>
      </c>
      <c r="AO267" s="74" t="s">
        <v>129</v>
      </c>
      <c r="AP267" s="74" t="s">
        <v>129</v>
      </c>
      <c r="AQ267" s="74" t="s">
        <v>129</v>
      </c>
      <c r="AR267" s="74" t="s">
        <v>129</v>
      </c>
      <c r="AS267" s="74" t="s">
        <v>129</v>
      </c>
      <c r="AT267" s="74" t="s">
        <v>129</v>
      </c>
      <c r="AU267" s="74" t="s">
        <v>129</v>
      </c>
      <c r="AV267" s="74" t="s">
        <v>129</v>
      </c>
      <c r="AW267" s="74" t="s">
        <v>129</v>
      </c>
      <c r="AX267" s="74" t="s">
        <v>129</v>
      </c>
      <c r="AY267" s="74" t="s">
        <v>129</v>
      </c>
      <c r="AZ267" s="74" t="s">
        <v>129</v>
      </c>
      <c r="BA267" s="74" t="s">
        <v>129</v>
      </c>
      <c r="BB267" s="74" t="s">
        <v>129</v>
      </c>
      <c r="BC267" s="74" t="s">
        <v>129</v>
      </c>
      <c r="BD267" s="74" t="s">
        <v>129</v>
      </c>
      <c r="BE267" s="74" t="s">
        <v>129</v>
      </c>
      <c r="BF267" s="74" t="s">
        <v>129</v>
      </c>
      <c r="BG267" s="74" t="s">
        <v>129</v>
      </c>
      <c r="BH267" s="74" t="s">
        <v>129</v>
      </c>
      <c r="BI267" s="74" t="s">
        <v>129</v>
      </c>
      <c r="BJ267" s="74" t="s">
        <v>129</v>
      </c>
      <c r="BK267" s="74" t="s">
        <v>129</v>
      </c>
      <c r="BL267" s="74" t="s">
        <v>129</v>
      </c>
      <c r="BM267" s="74" t="s">
        <v>129</v>
      </c>
      <c r="BN267" s="74" t="s">
        <v>129</v>
      </c>
    </row>
    <row r="268" spans="1:66" x14ac:dyDescent="0.3">
      <c r="A268" s="72">
        <v>44265.284942129627</v>
      </c>
      <c r="B268" s="72">
        <v>44270.189675925925</v>
      </c>
      <c r="C268" s="73">
        <v>89</v>
      </c>
      <c r="D268" s="73">
        <v>420168</v>
      </c>
      <c r="E268" s="74" t="s">
        <v>376</v>
      </c>
      <c r="F268" s="72">
        <v>44277.189737083332</v>
      </c>
      <c r="G268" s="74" t="s">
        <v>130</v>
      </c>
      <c r="H268" s="74" t="s">
        <v>131</v>
      </c>
      <c r="I268" s="74" t="s">
        <v>132</v>
      </c>
      <c r="J268" s="74" t="s">
        <v>129</v>
      </c>
      <c r="K268" s="74" t="s">
        <v>135</v>
      </c>
      <c r="L268" s="74" t="s">
        <v>159</v>
      </c>
      <c r="M268" s="74" t="s">
        <v>129</v>
      </c>
      <c r="N268" s="74" t="s">
        <v>129</v>
      </c>
      <c r="O268" s="74" t="s">
        <v>129</v>
      </c>
      <c r="P268" s="74" t="s">
        <v>129</v>
      </c>
      <c r="Q268" s="74" t="s">
        <v>129</v>
      </c>
      <c r="R268" s="74" t="s">
        <v>129</v>
      </c>
      <c r="S268" s="74" t="s">
        <v>129</v>
      </c>
      <c r="T268" s="74" t="s">
        <v>129</v>
      </c>
      <c r="U268" s="74" t="s">
        <v>129</v>
      </c>
      <c r="V268" s="74" t="s">
        <v>129</v>
      </c>
      <c r="W268" s="74" t="s">
        <v>129</v>
      </c>
      <c r="X268" s="74" t="s">
        <v>129</v>
      </c>
      <c r="Y268" s="74" t="s">
        <v>129</v>
      </c>
      <c r="Z268" s="74" t="s">
        <v>158</v>
      </c>
      <c r="AA268" s="74" t="s">
        <v>129</v>
      </c>
      <c r="AB268" s="74" t="s">
        <v>129</v>
      </c>
      <c r="AC268" s="74" t="s">
        <v>129</v>
      </c>
      <c r="AD268" s="74" t="s">
        <v>129</v>
      </c>
      <c r="AE268" s="74" t="s">
        <v>129</v>
      </c>
      <c r="AF268" s="74" t="s">
        <v>129</v>
      </c>
      <c r="AG268" s="74" t="s">
        <v>129</v>
      </c>
      <c r="AH268" s="74" t="s">
        <v>129</v>
      </c>
      <c r="AI268" s="74" t="s">
        <v>129</v>
      </c>
      <c r="AJ268" s="74" t="s">
        <v>129</v>
      </c>
      <c r="AK268" s="74" t="s">
        <v>129</v>
      </c>
      <c r="AL268" s="74" t="s">
        <v>129</v>
      </c>
      <c r="AM268" s="74" t="s">
        <v>129</v>
      </c>
      <c r="AN268" s="74" t="s">
        <v>129</v>
      </c>
      <c r="AO268" s="74" t="s">
        <v>129</v>
      </c>
      <c r="AP268" s="74" t="s">
        <v>129</v>
      </c>
      <c r="AQ268" s="74" t="s">
        <v>129</v>
      </c>
      <c r="AR268" s="74" t="s">
        <v>129</v>
      </c>
      <c r="AS268" s="74" t="s">
        <v>129</v>
      </c>
      <c r="AT268" s="74" t="s">
        <v>129</v>
      </c>
      <c r="AU268" s="74" t="s">
        <v>129</v>
      </c>
      <c r="AV268" s="74" t="s">
        <v>129</v>
      </c>
      <c r="AW268" s="74" t="s">
        <v>129</v>
      </c>
      <c r="AX268" s="74" t="s">
        <v>129</v>
      </c>
      <c r="AY268" s="74" t="s">
        <v>129</v>
      </c>
      <c r="AZ268" s="74" t="s">
        <v>129</v>
      </c>
      <c r="BA268" s="74" t="s">
        <v>129</v>
      </c>
      <c r="BB268" s="74" t="s">
        <v>129</v>
      </c>
      <c r="BC268" s="74" t="s">
        <v>129</v>
      </c>
      <c r="BD268" s="74" t="s">
        <v>138</v>
      </c>
      <c r="BE268" s="74" t="s">
        <v>129</v>
      </c>
      <c r="BF268" s="74" t="s">
        <v>129</v>
      </c>
      <c r="BG268" s="74" t="s">
        <v>699</v>
      </c>
      <c r="BH268" s="74" t="s">
        <v>129</v>
      </c>
      <c r="BI268" s="74" t="s">
        <v>129</v>
      </c>
      <c r="BJ268" s="74" t="s">
        <v>129</v>
      </c>
      <c r="BK268" s="74" t="s">
        <v>129</v>
      </c>
      <c r="BL268" s="74" t="s">
        <v>129</v>
      </c>
      <c r="BM268" s="74" t="s">
        <v>129</v>
      </c>
      <c r="BN268" s="74" t="s">
        <v>129</v>
      </c>
    </row>
    <row r="269" spans="1:66" x14ac:dyDescent="0.3">
      <c r="A269" s="72">
        <v>44278.339918981481</v>
      </c>
      <c r="B269" s="72">
        <v>44278.340590277781</v>
      </c>
      <c r="C269" s="73">
        <v>100</v>
      </c>
      <c r="D269" s="73">
        <v>57</v>
      </c>
      <c r="E269" s="74" t="s">
        <v>128</v>
      </c>
      <c r="F269" s="72">
        <v>44278.340599374998</v>
      </c>
      <c r="G269" s="74" t="s">
        <v>130</v>
      </c>
      <c r="H269" s="74" t="s">
        <v>131</v>
      </c>
      <c r="I269" s="74" t="s">
        <v>132</v>
      </c>
      <c r="J269" s="74" t="s">
        <v>129</v>
      </c>
      <c r="K269" s="74" t="s">
        <v>133</v>
      </c>
      <c r="L269" s="74" t="s">
        <v>129</v>
      </c>
      <c r="M269" s="74" t="s">
        <v>129</v>
      </c>
      <c r="N269" s="74" t="s">
        <v>129</v>
      </c>
      <c r="O269" s="74" t="s">
        <v>129</v>
      </c>
      <c r="P269" s="74" t="s">
        <v>129</v>
      </c>
      <c r="Q269" s="74" t="s">
        <v>129</v>
      </c>
      <c r="R269" s="74" t="s">
        <v>129</v>
      </c>
      <c r="S269" s="74" t="s">
        <v>129</v>
      </c>
      <c r="T269" s="74" t="s">
        <v>129</v>
      </c>
      <c r="U269" s="74" t="s">
        <v>129</v>
      </c>
      <c r="V269" s="74" t="s">
        <v>129</v>
      </c>
      <c r="W269" s="74" t="s">
        <v>129</v>
      </c>
      <c r="X269" s="74" t="s">
        <v>129</v>
      </c>
      <c r="Y269" s="74" t="s">
        <v>129</v>
      </c>
      <c r="Z269" s="74" t="s">
        <v>129</v>
      </c>
      <c r="AA269" s="74" t="s">
        <v>129</v>
      </c>
      <c r="AB269" s="74" t="s">
        <v>129</v>
      </c>
      <c r="AC269" s="74" t="s">
        <v>129</v>
      </c>
      <c r="AD269" s="74" t="s">
        <v>129</v>
      </c>
      <c r="AE269" s="74" t="s">
        <v>129</v>
      </c>
      <c r="AF269" s="74" t="s">
        <v>129</v>
      </c>
      <c r="AG269" s="74" t="s">
        <v>129</v>
      </c>
      <c r="AH269" s="74" t="s">
        <v>129</v>
      </c>
      <c r="AI269" s="74" t="s">
        <v>129</v>
      </c>
      <c r="AJ269" s="74" t="s">
        <v>129</v>
      </c>
      <c r="AK269" s="74" t="s">
        <v>129</v>
      </c>
      <c r="AL269" s="74" t="s">
        <v>129</v>
      </c>
      <c r="AM269" s="74" t="s">
        <v>129</v>
      </c>
      <c r="AN269" s="74" t="s">
        <v>129</v>
      </c>
      <c r="AO269" s="74" t="s">
        <v>129</v>
      </c>
      <c r="AP269" s="74" t="s">
        <v>129</v>
      </c>
      <c r="AQ269" s="74" t="s">
        <v>129</v>
      </c>
      <c r="AR269" s="74" t="s">
        <v>129</v>
      </c>
      <c r="AS269" s="74" t="s">
        <v>129</v>
      </c>
      <c r="AT269" s="74" t="s">
        <v>129</v>
      </c>
      <c r="AU269" s="74" t="s">
        <v>129</v>
      </c>
      <c r="AV269" s="74" t="s">
        <v>129</v>
      </c>
      <c r="AW269" s="74" t="s">
        <v>129</v>
      </c>
      <c r="AX269" s="74" t="s">
        <v>129</v>
      </c>
      <c r="AY269" s="74" t="s">
        <v>129</v>
      </c>
      <c r="AZ269" s="74" t="s">
        <v>129</v>
      </c>
      <c r="BA269" s="74" t="s">
        <v>129</v>
      </c>
      <c r="BB269" s="74" t="s">
        <v>129</v>
      </c>
      <c r="BC269" s="74" t="s">
        <v>129</v>
      </c>
      <c r="BD269" s="74" t="s">
        <v>129</v>
      </c>
      <c r="BE269" s="74" t="s">
        <v>129</v>
      </c>
      <c r="BF269" s="74" t="s">
        <v>129</v>
      </c>
      <c r="BG269" s="74" t="s">
        <v>129</v>
      </c>
      <c r="BH269" s="74" t="s">
        <v>129</v>
      </c>
      <c r="BI269" s="74" t="s">
        <v>129</v>
      </c>
      <c r="BJ269" s="74" t="s">
        <v>129</v>
      </c>
      <c r="BK269" s="74" t="s">
        <v>129</v>
      </c>
      <c r="BL269" s="74" t="s">
        <v>129</v>
      </c>
      <c r="BM269" s="74" t="s">
        <v>129</v>
      </c>
      <c r="BN269" s="74" t="s">
        <v>129</v>
      </c>
    </row>
    <row r="270" spans="1:66" x14ac:dyDescent="0.3">
      <c r="A270" s="72">
        <v>44265.976157407407</v>
      </c>
      <c r="B270" s="72">
        <v>44265.976875</v>
      </c>
      <c r="C270" s="73">
        <v>6</v>
      </c>
      <c r="D270" s="73">
        <v>61</v>
      </c>
      <c r="E270" s="74" t="s">
        <v>376</v>
      </c>
      <c r="F270" s="72">
        <v>44291.232834421295</v>
      </c>
      <c r="G270" s="74" t="s">
        <v>130</v>
      </c>
      <c r="H270" s="74" t="s">
        <v>131</v>
      </c>
      <c r="I270" s="74" t="s">
        <v>132</v>
      </c>
      <c r="J270" s="74" t="s">
        <v>129</v>
      </c>
      <c r="K270" s="74" t="s">
        <v>135</v>
      </c>
      <c r="L270" s="74" t="s">
        <v>129</v>
      </c>
      <c r="M270" s="74" t="s">
        <v>129</v>
      </c>
      <c r="N270" s="74" t="s">
        <v>129</v>
      </c>
      <c r="O270" s="74" t="s">
        <v>129</v>
      </c>
      <c r="P270" s="74" t="s">
        <v>129</v>
      </c>
      <c r="Q270" s="74" t="s">
        <v>129</v>
      </c>
      <c r="R270" s="74" t="s">
        <v>129</v>
      </c>
      <c r="S270" s="74" t="s">
        <v>129</v>
      </c>
      <c r="T270" s="74" t="s">
        <v>129</v>
      </c>
      <c r="U270" s="74" t="s">
        <v>129</v>
      </c>
      <c r="V270" s="74" t="s">
        <v>129</v>
      </c>
      <c r="W270" s="74" t="s">
        <v>129</v>
      </c>
      <c r="X270" s="74" t="s">
        <v>129</v>
      </c>
      <c r="Y270" s="74" t="s">
        <v>129</v>
      </c>
      <c r="Z270" s="74" t="s">
        <v>129</v>
      </c>
      <c r="AA270" s="74" t="s">
        <v>129</v>
      </c>
      <c r="AB270" s="74" t="s">
        <v>129</v>
      </c>
      <c r="AC270" s="74" t="s">
        <v>129</v>
      </c>
      <c r="AD270" s="74" t="s">
        <v>129</v>
      </c>
      <c r="AE270" s="74" t="s">
        <v>129</v>
      </c>
      <c r="AF270" s="74" t="s">
        <v>129</v>
      </c>
      <c r="AG270" s="74" t="s">
        <v>129</v>
      </c>
      <c r="AH270" s="74" t="s">
        <v>129</v>
      </c>
      <c r="AI270" s="74" t="s">
        <v>129</v>
      </c>
      <c r="AJ270" s="74" t="s">
        <v>129</v>
      </c>
      <c r="AK270" s="74" t="s">
        <v>129</v>
      </c>
      <c r="AL270" s="74" t="s">
        <v>129</v>
      </c>
      <c r="AM270" s="74" t="s">
        <v>129</v>
      </c>
      <c r="AN270" s="74" t="s">
        <v>129</v>
      </c>
      <c r="AO270" s="74" t="s">
        <v>129</v>
      </c>
      <c r="AP270" s="74" t="s">
        <v>129</v>
      </c>
      <c r="AQ270" s="74" t="s">
        <v>129</v>
      </c>
      <c r="AR270" s="74" t="s">
        <v>129</v>
      </c>
      <c r="AS270" s="74" t="s">
        <v>129</v>
      </c>
      <c r="AT270" s="74" t="s">
        <v>129</v>
      </c>
      <c r="AU270" s="74" t="s">
        <v>129</v>
      </c>
      <c r="AV270" s="74" t="s">
        <v>129</v>
      </c>
      <c r="AW270" s="74" t="s">
        <v>129</v>
      </c>
      <c r="AX270" s="74" t="s">
        <v>129</v>
      </c>
      <c r="AY270" s="74" t="s">
        <v>129</v>
      </c>
      <c r="AZ270" s="74" t="s">
        <v>129</v>
      </c>
      <c r="BA270" s="74" t="s">
        <v>129</v>
      </c>
      <c r="BB270" s="74" t="s">
        <v>129</v>
      </c>
      <c r="BC270" s="74" t="s">
        <v>129</v>
      </c>
      <c r="BD270" s="74" t="s">
        <v>129</v>
      </c>
      <c r="BE270" s="74" t="s">
        <v>129</v>
      </c>
      <c r="BF270" s="74" t="s">
        <v>129</v>
      </c>
      <c r="BG270" s="74" t="s">
        <v>129</v>
      </c>
      <c r="BH270" s="74" t="s">
        <v>129</v>
      </c>
      <c r="BI270" s="74" t="s">
        <v>129</v>
      </c>
      <c r="BJ270" s="74" t="s">
        <v>129</v>
      </c>
      <c r="BK270" s="74" t="s">
        <v>129</v>
      </c>
      <c r="BL270" s="74" t="s">
        <v>129</v>
      </c>
      <c r="BM270" s="74" t="s">
        <v>129</v>
      </c>
      <c r="BN270" s="74" t="s">
        <v>129</v>
      </c>
    </row>
    <row r="271" spans="1:66" x14ac:dyDescent="0.3">
      <c r="A271" s="72">
        <v>44265.466585648152</v>
      </c>
      <c r="B271" s="72">
        <v>44265.467222222222</v>
      </c>
      <c r="C271" s="73">
        <v>6</v>
      </c>
      <c r="D271" s="73">
        <v>55</v>
      </c>
      <c r="E271" s="74" t="s">
        <v>376</v>
      </c>
      <c r="F271" s="72">
        <v>44291.232835486109</v>
      </c>
      <c r="G271" s="74" t="s">
        <v>130</v>
      </c>
      <c r="H271" s="74" t="s">
        <v>131</v>
      </c>
      <c r="I271" s="74" t="s">
        <v>132</v>
      </c>
      <c r="J271" s="74" t="s">
        <v>129</v>
      </c>
      <c r="K271" s="74" t="s">
        <v>135</v>
      </c>
      <c r="L271" s="74" t="s">
        <v>129</v>
      </c>
      <c r="M271" s="74" t="s">
        <v>129</v>
      </c>
      <c r="N271" s="74" t="s">
        <v>129</v>
      </c>
      <c r="O271" s="74" t="s">
        <v>129</v>
      </c>
      <c r="P271" s="74" t="s">
        <v>129</v>
      </c>
      <c r="Q271" s="74" t="s">
        <v>129</v>
      </c>
      <c r="R271" s="74" t="s">
        <v>129</v>
      </c>
      <c r="S271" s="74" t="s">
        <v>129</v>
      </c>
      <c r="T271" s="74" t="s">
        <v>129</v>
      </c>
      <c r="U271" s="74" t="s">
        <v>129</v>
      </c>
      <c r="V271" s="74" t="s">
        <v>129</v>
      </c>
      <c r="W271" s="74" t="s">
        <v>129</v>
      </c>
      <c r="X271" s="74" t="s">
        <v>129</v>
      </c>
      <c r="Y271" s="74" t="s">
        <v>129</v>
      </c>
      <c r="Z271" s="74" t="s">
        <v>129</v>
      </c>
      <c r="AA271" s="74" t="s">
        <v>129</v>
      </c>
      <c r="AB271" s="74" t="s">
        <v>129</v>
      </c>
      <c r="AC271" s="74" t="s">
        <v>129</v>
      </c>
      <c r="AD271" s="74" t="s">
        <v>129</v>
      </c>
      <c r="AE271" s="74" t="s">
        <v>129</v>
      </c>
      <c r="AF271" s="74" t="s">
        <v>129</v>
      </c>
      <c r="AG271" s="74" t="s">
        <v>129</v>
      </c>
      <c r="AH271" s="74" t="s">
        <v>129</v>
      </c>
      <c r="AI271" s="74" t="s">
        <v>129</v>
      </c>
      <c r="AJ271" s="74" t="s">
        <v>129</v>
      </c>
      <c r="AK271" s="74" t="s">
        <v>129</v>
      </c>
      <c r="AL271" s="74" t="s">
        <v>129</v>
      </c>
      <c r="AM271" s="74" t="s">
        <v>129</v>
      </c>
      <c r="AN271" s="74" t="s">
        <v>129</v>
      </c>
      <c r="AO271" s="74" t="s">
        <v>129</v>
      </c>
      <c r="AP271" s="74" t="s">
        <v>129</v>
      </c>
      <c r="AQ271" s="74" t="s">
        <v>129</v>
      </c>
      <c r="AR271" s="74" t="s">
        <v>129</v>
      </c>
      <c r="AS271" s="74" t="s">
        <v>129</v>
      </c>
      <c r="AT271" s="74" t="s">
        <v>129</v>
      </c>
      <c r="AU271" s="74" t="s">
        <v>129</v>
      </c>
      <c r="AV271" s="74" t="s">
        <v>129</v>
      </c>
      <c r="AW271" s="74" t="s">
        <v>129</v>
      </c>
      <c r="AX271" s="74" t="s">
        <v>129</v>
      </c>
      <c r="AY271" s="74" t="s">
        <v>129</v>
      </c>
      <c r="AZ271" s="74" t="s">
        <v>129</v>
      </c>
      <c r="BA271" s="74" t="s">
        <v>129</v>
      </c>
      <c r="BB271" s="74" t="s">
        <v>129</v>
      </c>
      <c r="BC271" s="74" t="s">
        <v>129</v>
      </c>
      <c r="BD271" s="74" t="s">
        <v>129</v>
      </c>
      <c r="BE271" s="74" t="s">
        <v>129</v>
      </c>
      <c r="BF271" s="74" t="s">
        <v>129</v>
      </c>
      <c r="BG271" s="74" t="s">
        <v>129</v>
      </c>
      <c r="BH271" s="74" t="s">
        <v>129</v>
      </c>
      <c r="BI271" s="74" t="s">
        <v>129</v>
      </c>
      <c r="BJ271" s="74" t="s">
        <v>129</v>
      </c>
      <c r="BK271" s="74" t="s">
        <v>129</v>
      </c>
      <c r="BL271" s="74" t="s">
        <v>129</v>
      </c>
      <c r="BM271" s="74" t="s">
        <v>129</v>
      </c>
      <c r="BN271" s="74" t="s">
        <v>129</v>
      </c>
    </row>
    <row r="272" spans="1:66" x14ac:dyDescent="0.3">
      <c r="A272" s="72">
        <v>44265.987500000003</v>
      </c>
      <c r="B272" s="72">
        <v>44265.988136574073</v>
      </c>
      <c r="C272" s="73">
        <v>2</v>
      </c>
      <c r="D272" s="73">
        <v>54</v>
      </c>
      <c r="E272" s="74" t="s">
        <v>376</v>
      </c>
      <c r="F272" s="72">
        <v>44291.232835486109</v>
      </c>
      <c r="G272" s="74" t="s">
        <v>130</v>
      </c>
      <c r="H272" s="74" t="s">
        <v>131</v>
      </c>
      <c r="I272" s="74" t="s">
        <v>129</v>
      </c>
      <c r="J272" s="74" t="s">
        <v>129</v>
      </c>
      <c r="K272" s="74" t="s">
        <v>129</v>
      </c>
      <c r="L272" s="74" t="s">
        <v>129</v>
      </c>
      <c r="M272" s="74" t="s">
        <v>129</v>
      </c>
      <c r="N272" s="74" t="s">
        <v>129</v>
      </c>
      <c r="O272" s="74" t="s">
        <v>129</v>
      </c>
      <c r="P272" s="74" t="s">
        <v>129</v>
      </c>
      <c r="Q272" s="74" t="s">
        <v>129</v>
      </c>
      <c r="R272" s="74" t="s">
        <v>129</v>
      </c>
      <c r="S272" s="74" t="s">
        <v>129</v>
      </c>
      <c r="T272" s="74" t="s">
        <v>129</v>
      </c>
      <c r="U272" s="74" t="s">
        <v>129</v>
      </c>
      <c r="V272" s="74" t="s">
        <v>129</v>
      </c>
      <c r="W272" s="74" t="s">
        <v>129</v>
      </c>
      <c r="X272" s="74" t="s">
        <v>129</v>
      </c>
      <c r="Y272" s="74" t="s">
        <v>129</v>
      </c>
      <c r="Z272" s="74" t="s">
        <v>129</v>
      </c>
      <c r="AA272" s="74" t="s">
        <v>129</v>
      </c>
      <c r="AB272" s="74" t="s">
        <v>129</v>
      </c>
      <c r="AC272" s="74" t="s">
        <v>129</v>
      </c>
      <c r="AD272" s="74" t="s">
        <v>129</v>
      </c>
      <c r="AE272" s="74" t="s">
        <v>129</v>
      </c>
      <c r="AF272" s="74" t="s">
        <v>129</v>
      </c>
      <c r="AG272" s="74" t="s">
        <v>129</v>
      </c>
      <c r="AH272" s="74" t="s">
        <v>129</v>
      </c>
      <c r="AI272" s="74" t="s">
        <v>129</v>
      </c>
      <c r="AJ272" s="74" t="s">
        <v>129</v>
      </c>
      <c r="AK272" s="74" t="s">
        <v>129</v>
      </c>
      <c r="AL272" s="74" t="s">
        <v>129</v>
      </c>
      <c r="AM272" s="74" t="s">
        <v>129</v>
      </c>
      <c r="AN272" s="74" t="s">
        <v>129</v>
      </c>
      <c r="AO272" s="74" t="s">
        <v>129</v>
      </c>
      <c r="AP272" s="74" t="s">
        <v>129</v>
      </c>
      <c r="AQ272" s="74" t="s">
        <v>129</v>
      </c>
      <c r="AR272" s="74" t="s">
        <v>129</v>
      </c>
      <c r="AS272" s="74" t="s">
        <v>129</v>
      </c>
      <c r="AT272" s="74" t="s">
        <v>129</v>
      </c>
      <c r="AU272" s="74" t="s">
        <v>129</v>
      </c>
      <c r="AV272" s="74" t="s">
        <v>129</v>
      </c>
      <c r="AW272" s="74" t="s">
        <v>129</v>
      </c>
      <c r="AX272" s="74" t="s">
        <v>129</v>
      </c>
      <c r="AY272" s="74" t="s">
        <v>129</v>
      </c>
      <c r="AZ272" s="74" t="s">
        <v>129</v>
      </c>
      <c r="BA272" s="74" t="s">
        <v>129</v>
      </c>
      <c r="BB272" s="74" t="s">
        <v>129</v>
      </c>
      <c r="BC272" s="74" t="s">
        <v>129</v>
      </c>
      <c r="BD272" s="74" t="s">
        <v>129</v>
      </c>
      <c r="BE272" s="74" t="s">
        <v>129</v>
      </c>
      <c r="BF272" s="74" t="s">
        <v>129</v>
      </c>
      <c r="BG272" s="74" t="s">
        <v>129</v>
      </c>
      <c r="BH272" s="74" t="s">
        <v>129</v>
      </c>
      <c r="BI272" s="74" t="s">
        <v>129</v>
      </c>
      <c r="BJ272" s="74" t="s">
        <v>129</v>
      </c>
      <c r="BK272" s="74" t="s">
        <v>129</v>
      </c>
      <c r="BL272" s="74" t="s">
        <v>129</v>
      </c>
      <c r="BM272" s="74" t="s">
        <v>129</v>
      </c>
      <c r="BN272" s="74" t="s">
        <v>129</v>
      </c>
    </row>
    <row r="273" spans="1:66" x14ac:dyDescent="0.3">
      <c r="A273" s="72">
        <v>44266.087013888886</v>
      </c>
      <c r="B273" s="72">
        <v>44266.088599537034</v>
      </c>
      <c r="C273" s="73">
        <v>2</v>
      </c>
      <c r="D273" s="73">
        <v>136</v>
      </c>
      <c r="E273" s="74" t="s">
        <v>376</v>
      </c>
      <c r="F273" s="72">
        <v>44291.232837152776</v>
      </c>
      <c r="G273" s="74" t="s">
        <v>130</v>
      </c>
      <c r="H273" s="74" t="s">
        <v>131</v>
      </c>
      <c r="I273" s="74" t="s">
        <v>129</v>
      </c>
      <c r="J273" s="74" t="s">
        <v>129</v>
      </c>
      <c r="K273" s="74" t="s">
        <v>129</v>
      </c>
      <c r="L273" s="74" t="s">
        <v>129</v>
      </c>
      <c r="M273" s="74" t="s">
        <v>129</v>
      </c>
      <c r="N273" s="74" t="s">
        <v>129</v>
      </c>
      <c r="O273" s="74" t="s">
        <v>129</v>
      </c>
      <c r="P273" s="74" t="s">
        <v>129</v>
      </c>
      <c r="Q273" s="74" t="s">
        <v>129</v>
      </c>
      <c r="R273" s="74" t="s">
        <v>129</v>
      </c>
      <c r="S273" s="74" t="s">
        <v>129</v>
      </c>
      <c r="T273" s="74" t="s">
        <v>129</v>
      </c>
      <c r="U273" s="74" t="s">
        <v>129</v>
      </c>
      <c r="V273" s="74" t="s">
        <v>129</v>
      </c>
      <c r="W273" s="74" t="s">
        <v>129</v>
      </c>
      <c r="X273" s="74" t="s">
        <v>129</v>
      </c>
      <c r="Y273" s="74" t="s">
        <v>129</v>
      </c>
      <c r="Z273" s="74" t="s">
        <v>129</v>
      </c>
      <c r="AA273" s="74" t="s">
        <v>129</v>
      </c>
      <c r="AB273" s="74" t="s">
        <v>129</v>
      </c>
      <c r="AC273" s="74" t="s">
        <v>129</v>
      </c>
      <c r="AD273" s="74" t="s">
        <v>129</v>
      </c>
      <c r="AE273" s="74" t="s">
        <v>129</v>
      </c>
      <c r="AF273" s="74" t="s">
        <v>129</v>
      </c>
      <c r="AG273" s="74" t="s">
        <v>129</v>
      </c>
      <c r="AH273" s="74" t="s">
        <v>129</v>
      </c>
      <c r="AI273" s="74" t="s">
        <v>129</v>
      </c>
      <c r="AJ273" s="74" t="s">
        <v>129</v>
      </c>
      <c r="AK273" s="74" t="s">
        <v>129</v>
      </c>
      <c r="AL273" s="74" t="s">
        <v>129</v>
      </c>
      <c r="AM273" s="74" t="s">
        <v>129</v>
      </c>
      <c r="AN273" s="74" t="s">
        <v>129</v>
      </c>
      <c r="AO273" s="74" t="s">
        <v>129</v>
      </c>
      <c r="AP273" s="74" t="s">
        <v>129</v>
      </c>
      <c r="AQ273" s="74" t="s">
        <v>129</v>
      </c>
      <c r="AR273" s="74" t="s">
        <v>129</v>
      </c>
      <c r="AS273" s="74" t="s">
        <v>129</v>
      </c>
      <c r="AT273" s="74" t="s">
        <v>129</v>
      </c>
      <c r="AU273" s="74" t="s">
        <v>129</v>
      </c>
      <c r="AV273" s="74" t="s">
        <v>129</v>
      </c>
      <c r="AW273" s="74" t="s">
        <v>129</v>
      </c>
      <c r="AX273" s="74" t="s">
        <v>129</v>
      </c>
      <c r="AY273" s="74" t="s">
        <v>129</v>
      </c>
      <c r="AZ273" s="74" t="s">
        <v>129</v>
      </c>
      <c r="BA273" s="74" t="s">
        <v>129</v>
      </c>
      <c r="BB273" s="74" t="s">
        <v>129</v>
      </c>
      <c r="BC273" s="74" t="s">
        <v>129</v>
      </c>
      <c r="BD273" s="74" t="s">
        <v>129</v>
      </c>
      <c r="BE273" s="74" t="s">
        <v>129</v>
      </c>
      <c r="BF273" s="74" t="s">
        <v>129</v>
      </c>
      <c r="BG273" s="74" t="s">
        <v>129</v>
      </c>
      <c r="BH273" s="74" t="s">
        <v>129</v>
      </c>
      <c r="BI273" s="74" t="s">
        <v>129</v>
      </c>
      <c r="BJ273" s="74" t="s">
        <v>129</v>
      </c>
      <c r="BK273" s="74" t="s">
        <v>129</v>
      </c>
      <c r="BL273" s="74" t="s">
        <v>129</v>
      </c>
      <c r="BM273" s="74" t="s">
        <v>129</v>
      </c>
      <c r="BN273" s="74" t="s">
        <v>129</v>
      </c>
    </row>
    <row r="274" spans="1:66" x14ac:dyDescent="0.3">
      <c r="A274" s="72">
        <v>44266.096053240741</v>
      </c>
      <c r="B274" s="72">
        <v>44266.09642361111</v>
      </c>
      <c r="C274" s="73">
        <v>2</v>
      </c>
      <c r="D274" s="73">
        <v>31</v>
      </c>
      <c r="E274" s="74" t="s">
        <v>376</v>
      </c>
      <c r="F274" s="72">
        <v>44291.232838969911</v>
      </c>
      <c r="G274" s="74" t="s">
        <v>130</v>
      </c>
      <c r="H274" s="74" t="s">
        <v>131</v>
      </c>
      <c r="I274" s="74" t="s">
        <v>129</v>
      </c>
      <c r="J274" s="74" t="s">
        <v>129</v>
      </c>
      <c r="K274" s="74" t="s">
        <v>129</v>
      </c>
      <c r="L274" s="74" t="s">
        <v>129</v>
      </c>
      <c r="M274" s="74" t="s">
        <v>129</v>
      </c>
      <c r="N274" s="74" t="s">
        <v>129</v>
      </c>
      <c r="O274" s="74" t="s">
        <v>129</v>
      </c>
      <c r="P274" s="74" t="s">
        <v>129</v>
      </c>
      <c r="Q274" s="74" t="s">
        <v>129</v>
      </c>
      <c r="R274" s="74" t="s">
        <v>129</v>
      </c>
      <c r="S274" s="74" t="s">
        <v>129</v>
      </c>
      <c r="T274" s="74" t="s">
        <v>129</v>
      </c>
      <c r="U274" s="74" t="s">
        <v>129</v>
      </c>
      <c r="V274" s="74" t="s">
        <v>129</v>
      </c>
      <c r="W274" s="74" t="s">
        <v>129</v>
      </c>
      <c r="X274" s="74" t="s">
        <v>129</v>
      </c>
      <c r="Y274" s="74" t="s">
        <v>129</v>
      </c>
      <c r="Z274" s="74" t="s">
        <v>129</v>
      </c>
      <c r="AA274" s="74" t="s">
        <v>129</v>
      </c>
      <c r="AB274" s="74" t="s">
        <v>129</v>
      </c>
      <c r="AC274" s="74" t="s">
        <v>129</v>
      </c>
      <c r="AD274" s="74" t="s">
        <v>129</v>
      </c>
      <c r="AE274" s="74" t="s">
        <v>129</v>
      </c>
      <c r="AF274" s="74" t="s">
        <v>129</v>
      </c>
      <c r="AG274" s="74" t="s">
        <v>129</v>
      </c>
      <c r="AH274" s="74" t="s">
        <v>129</v>
      </c>
      <c r="AI274" s="74" t="s">
        <v>129</v>
      </c>
      <c r="AJ274" s="74" t="s">
        <v>129</v>
      </c>
      <c r="AK274" s="74" t="s">
        <v>129</v>
      </c>
      <c r="AL274" s="74" t="s">
        <v>129</v>
      </c>
      <c r="AM274" s="74" t="s">
        <v>129</v>
      </c>
      <c r="AN274" s="74" t="s">
        <v>129</v>
      </c>
      <c r="AO274" s="74" t="s">
        <v>129</v>
      </c>
      <c r="AP274" s="74" t="s">
        <v>129</v>
      </c>
      <c r="AQ274" s="74" t="s">
        <v>129</v>
      </c>
      <c r="AR274" s="74" t="s">
        <v>129</v>
      </c>
      <c r="AS274" s="74" t="s">
        <v>129</v>
      </c>
      <c r="AT274" s="74" t="s">
        <v>129</v>
      </c>
      <c r="AU274" s="74" t="s">
        <v>129</v>
      </c>
      <c r="AV274" s="74" t="s">
        <v>129</v>
      </c>
      <c r="AW274" s="74" t="s">
        <v>129</v>
      </c>
      <c r="AX274" s="74" t="s">
        <v>129</v>
      </c>
      <c r="AY274" s="74" t="s">
        <v>129</v>
      </c>
      <c r="AZ274" s="74" t="s">
        <v>129</v>
      </c>
      <c r="BA274" s="74" t="s">
        <v>129</v>
      </c>
      <c r="BB274" s="74" t="s">
        <v>129</v>
      </c>
      <c r="BC274" s="74" t="s">
        <v>129</v>
      </c>
      <c r="BD274" s="74" t="s">
        <v>129</v>
      </c>
      <c r="BE274" s="74" t="s">
        <v>129</v>
      </c>
      <c r="BF274" s="74" t="s">
        <v>129</v>
      </c>
      <c r="BG274" s="74" t="s">
        <v>129</v>
      </c>
      <c r="BH274" s="74" t="s">
        <v>129</v>
      </c>
      <c r="BI274" s="74" t="s">
        <v>129</v>
      </c>
      <c r="BJ274" s="74" t="s">
        <v>129</v>
      </c>
      <c r="BK274" s="74" t="s">
        <v>129</v>
      </c>
      <c r="BL274" s="74" t="s">
        <v>129</v>
      </c>
      <c r="BM274" s="74" t="s">
        <v>129</v>
      </c>
      <c r="BN274" s="74" t="s">
        <v>129</v>
      </c>
    </row>
    <row r="275" spans="1:66" x14ac:dyDescent="0.3">
      <c r="A275" s="72">
        <v>44266.136863425927</v>
      </c>
      <c r="B275" s="72">
        <v>44266.137037037035</v>
      </c>
      <c r="C275" s="73">
        <v>2</v>
      </c>
      <c r="D275" s="73">
        <v>15</v>
      </c>
      <c r="E275" s="74" t="s">
        <v>376</v>
      </c>
      <c r="F275" s="72">
        <v>44291.232842962963</v>
      </c>
      <c r="G275" s="74" t="s">
        <v>130</v>
      </c>
      <c r="H275" s="74" t="s">
        <v>131</v>
      </c>
      <c r="I275" s="74" t="s">
        <v>129</v>
      </c>
      <c r="J275" s="74" t="s">
        <v>129</v>
      </c>
      <c r="K275" s="74" t="s">
        <v>129</v>
      </c>
      <c r="L275" s="74" t="s">
        <v>129</v>
      </c>
      <c r="M275" s="74" t="s">
        <v>129</v>
      </c>
      <c r="N275" s="74" t="s">
        <v>129</v>
      </c>
      <c r="O275" s="74" t="s">
        <v>129</v>
      </c>
      <c r="P275" s="74" t="s">
        <v>129</v>
      </c>
      <c r="Q275" s="74" t="s">
        <v>129</v>
      </c>
      <c r="R275" s="74" t="s">
        <v>129</v>
      </c>
      <c r="S275" s="74" t="s">
        <v>129</v>
      </c>
      <c r="T275" s="74" t="s">
        <v>129</v>
      </c>
      <c r="U275" s="74" t="s">
        <v>129</v>
      </c>
      <c r="V275" s="74" t="s">
        <v>129</v>
      </c>
      <c r="W275" s="74" t="s">
        <v>129</v>
      </c>
      <c r="X275" s="74" t="s">
        <v>129</v>
      </c>
      <c r="Y275" s="74" t="s">
        <v>129</v>
      </c>
      <c r="Z275" s="74" t="s">
        <v>129</v>
      </c>
      <c r="AA275" s="74" t="s">
        <v>129</v>
      </c>
      <c r="AB275" s="74" t="s">
        <v>129</v>
      </c>
      <c r="AC275" s="74" t="s">
        <v>129</v>
      </c>
      <c r="AD275" s="74" t="s">
        <v>129</v>
      </c>
      <c r="AE275" s="74" t="s">
        <v>129</v>
      </c>
      <c r="AF275" s="74" t="s">
        <v>129</v>
      </c>
      <c r="AG275" s="74" t="s">
        <v>129</v>
      </c>
      <c r="AH275" s="74" t="s">
        <v>129</v>
      </c>
      <c r="AI275" s="74" t="s">
        <v>129</v>
      </c>
      <c r="AJ275" s="74" t="s">
        <v>129</v>
      </c>
      <c r="AK275" s="74" t="s">
        <v>129</v>
      </c>
      <c r="AL275" s="74" t="s">
        <v>129</v>
      </c>
      <c r="AM275" s="74" t="s">
        <v>129</v>
      </c>
      <c r="AN275" s="74" t="s">
        <v>129</v>
      </c>
      <c r="AO275" s="74" t="s">
        <v>129</v>
      </c>
      <c r="AP275" s="74" t="s">
        <v>129</v>
      </c>
      <c r="AQ275" s="74" t="s">
        <v>129</v>
      </c>
      <c r="AR275" s="74" t="s">
        <v>129</v>
      </c>
      <c r="AS275" s="74" t="s">
        <v>129</v>
      </c>
      <c r="AT275" s="74" t="s">
        <v>129</v>
      </c>
      <c r="AU275" s="74" t="s">
        <v>129</v>
      </c>
      <c r="AV275" s="74" t="s">
        <v>129</v>
      </c>
      <c r="AW275" s="74" t="s">
        <v>129</v>
      </c>
      <c r="AX275" s="74" t="s">
        <v>129</v>
      </c>
      <c r="AY275" s="74" t="s">
        <v>129</v>
      </c>
      <c r="AZ275" s="74" t="s">
        <v>129</v>
      </c>
      <c r="BA275" s="74" t="s">
        <v>129</v>
      </c>
      <c r="BB275" s="74" t="s">
        <v>129</v>
      </c>
      <c r="BC275" s="74" t="s">
        <v>129</v>
      </c>
      <c r="BD275" s="74" t="s">
        <v>129</v>
      </c>
      <c r="BE275" s="74" t="s">
        <v>129</v>
      </c>
      <c r="BF275" s="74" t="s">
        <v>129</v>
      </c>
      <c r="BG275" s="74" t="s">
        <v>129</v>
      </c>
      <c r="BH275" s="74" t="s">
        <v>129</v>
      </c>
      <c r="BI275" s="74" t="s">
        <v>129</v>
      </c>
      <c r="BJ275" s="74" t="s">
        <v>129</v>
      </c>
      <c r="BK275" s="74" t="s">
        <v>129</v>
      </c>
      <c r="BL275" s="74" t="s">
        <v>129</v>
      </c>
      <c r="BM275" s="74" t="s">
        <v>129</v>
      </c>
      <c r="BN275" s="74" t="s">
        <v>129</v>
      </c>
    </row>
    <row r="276" spans="1:66" x14ac:dyDescent="0.3">
      <c r="A276" s="72">
        <v>44266.149930555555</v>
      </c>
      <c r="B276" s="72">
        <v>44266.150405092594</v>
      </c>
      <c r="C276" s="73">
        <v>2</v>
      </c>
      <c r="D276" s="73">
        <v>40</v>
      </c>
      <c r="E276" s="74" t="s">
        <v>376</v>
      </c>
      <c r="F276" s="72">
        <v>44291.232843935184</v>
      </c>
      <c r="G276" s="74" t="s">
        <v>130</v>
      </c>
      <c r="H276" s="74" t="s">
        <v>131</v>
      </c>
      <c r="I276" s="74" t="s">
        <v>129</v>
      </c>
      <c r="J276" s="74" t="s">
        <v>129</v>
      </c>
      <c r="K276" s="74" t="s">
        <v>129</v>
      </c>
      <c r="L276" s="74" t="s">
        <v>129</v>
      </c>
      <c r="M276" s="74" t="s">
        <v>129</v>
      </c>
      <c r="N276" s="74" t="s">
        <v>129</v>
      </c>
      <c r="O276" s="74" t="s">
        <v>129</v>
      </c>
      <c r="P276" s="74" t="s">
        <v>129</v>
      </c>
      <c r="Q276" s="74" t="s">
        <v>129</v>
      </c>
      <c r="R276" s="74" t="s">
        <v>129</v>
      </c>
      <c r="S276" s="74" t="s">
        <v>129</v>
      </c>
      <c r="T276" s="74" t="s">
        <v>129</v>
      </c>
      <c r="U276" s="74" t="s">
        <v>129</v>
      </c>
      <c r="V276" s="74" t="s">
        <v>129</v>
      </c>
      <c r="W276" s="74" t="s">
        <v>129</v>
      </c>
      <c r="X276" s="74" t="s">
        <v>129</v>
      </c>
      <c r="Y276" s="74" t="s">
        <v>129</v>
      </c>
      <c r="Z276" s="74" t="s">
        <v>129</v>
      </c>
      <c r="AA276" s="74" t="s">
        <v>129</v>
      </c>
      <c r="AB276" s="74" t="s">
        <v>129</v>
      </c>
      <c r="AC276" s="74" t="s">
        <v>129</v>
      </c>
      <c r="AD276" s="74" t="s">
        <v>129</v>
      </c>
      <c r="AE276" s="74" t="s">
        <v>129</v>
      </c>
      <c r="AF276" s="74" t="s">
        <v>129</v>
      </c>
      <c r="AG276" s="74" t="s">
        <v>129</v>
      </c>
      <c r="AH276" s="74" t="s">
        <v>129</v>
      </c>
      <c r="AI276" s="74" t="s">
        <v>129</v>
      </c>
      <c r="AJ276" s="74" t="s">
        <v>129</v>
      </c>
      <c r="AK276" s="74" t="s">
        <v>129</v>
      </c>
      <c r="AL276" s="74" t="s">
        <v>129</v>
      </c>
      <c r="AM276" s="74" t="s">
        <v>129</v>
      </c>
      <c r="AN276" s="74" t="s">
        <v>129</v>
      </c>
      <c r="AO276" s="74" t="s">
        <v>129</v>
      </c>
      <c r="AP276" s="74" t="s">
        <v>129</v>
      </c>
      <c r="AQ276" s="74" t="s">
        <v>129</v>
      </c>
      <c r="AR276" s="74" t="s">
        <v>129</v>
      </c>
      <c r="AS276" s="74" t="s">
        <v>129</v>
      </c>
      <c r="AT276" s="74" t="s">
        <v>129</v>
      </c>
      <c r="AU276" s="74" t="s">
        <v>129</v>
      </c>
      <c r="AV276" s="74" t="s">
        <v>129</v>
      </c>
      <c r="AW276" s="74" t="s">
        <v>129</v>
      </c>
      <c r="AX276" s="74" t="s">
        <v>129</v>
      </c>
      <c r="AY276" s="74" t="s">
        <v>129</v>
      </c>
      <c r="AZ276" s="74" t="s">
        <v>129</v>
      </c>
      <c r="BA276" s="74" t="s">
        <v>129</v>
      </c>
      <c r="BB276" s="74" t="s">
        <v>129</v>
      </c>
      <c r="BC276" s="74" t="s">
        <v>129</v>
      </c>
      <c r="BD276" s="74" t="s">
        <v>129</v>
      </c>
      <c r="BE276" s="74" t="s">
        <v>129</v>
      </c>
      <c r="BF276" s="74" t="s">
        <v>129</v>
      </c>
      <c r="BG276" s="74" t="s">
        <v>129</v>
      </c>
      <c r="BH276" s="74" t="s">
        <v>129</v>
      </c>
      <c r="BI276" s="74" t="s">
        <v>129</v>
      </c>
      <c r="BJ276" s="74" t="s">
        <v>129</v>
      </c>
      <c r="BK276" s="74" t="s">
        <v>129</v>
      </c>
      <c r="BL276" s="74" t="s">
        <v>129</v>
      </c>
      <c r="BM276" s="74" t="s">
        <v>129</v>
      </c>
      <c r="BN276" s="74" t="s">
        <v>129</v>
      </c>
    </row>
    <row r="277" spans="1:66" x14ac:dyDescent="0.3">
      <c r="A277" s="72">
        <v>44266.165451388886</v>
      </c>
      <c r="B277" s="72">
        <v>44267.950069444443</v>
      </c>
      <c r="C277" s="73">
        <v>2</v>
      </c>
      <c r="D277" s="73">
        <v>154190</v>
      </c>
      <c r="E277" s="74" t="s">
        <v>376</v>
      </c>
      <c r="F277" s="72">
        <v>44291.232844039354</v>
      </c>
      <c r="G277" s="74" t="s">
        <v>130</v>
      </c>
      <c r="H277" s="74" t="s">
        <v>131</v>
      </c>
      <c r="I277" s="74" t="s">
        <v>129</v>
      </c>
      <c r="J277" s="74" t="s">
        <v>129</v>
      </c>
      <c r="K277" s="74" t="s">
        <v>129</v>
      </c>
      <c r="L277" s="74" t="s">
        <v>129</v>
      </c>
      <c r="M277" s="74" t="s">
        <v>129</v>
      </c>
      <c r="N277" s="74" t="s">
        <v>129</v>
      </c>
      <c r="O277" s="74" t="s">
        <v>129</v>
      </c>
      <c r="P277" s="74" t="s">
        <v>129</v>
      </c>
      <c r="Q277" s="74" t="s">
        <v>129</v>
      </c>
      <c r="R277" s="74" t="s">
        <v>129</v>
      </c>
      <c r="S277" s="74" t="s">
        <v>129</v>
      </c>
      <c r="T277" s="74" t="s">
        <v>129</v>
      </c>
      <c r="U277" s="74" t="s">
        <v>129</v>
      </c>
      <c r="V277" s="74" t="s">
        <v>129</v>
      </c>
      <c r="W277" s="74" t="s">
        <v>129</v>
      </c>
      <c r="X277" s="74" t="s">
        <v>129</v>
      </c>
      <c r="Y277" s="74" t="s">
        <v>129</v>
      </c>
      <c r="Z277" s="74" t="s">
        <v>129</v>
      </c>
      <c r="AA277" s="74" t="s">
        <v>129</v>
      </c>
      <c r="AB277" s="74" t="s">
        <v>129</v>
      </c>
      <c r="AC277" s="74" t="s">
        <v>129</v>
      </c>
      <c r="AD277" s="74" t="s">
        <v>129</v>
      </c>
      <c r="AE277" s="74" t="s">
        <v>129</v>
      </c>
      <c r="AF277" s="74" t="s">
        <v>129</v>
      </c>
      <c r="AG277" s="74" t="s">
        <v>129</v>
      </c>
      <c r="AH277" s="74" t="s">
        <v>129</v>
      </c>
      <c r="AI277" s="74" t="s">
        <v>129</v>
      </c>
      <c r="AJ277" s="74" t="s">
        <v>129</v>
      </c>
      <c r="AK277" s="74" t="s">
        <v>129</v>
      </c>
      <c r="AL277" s="74" t="s">
        <v>129</v>
      </c>
      <c r="AM277" s="74" t="s">
        <v>129</v>
      </c>
      <c r="AN277" s="74" t="s">
        <v>129</v>
      </c>
      <c r="AO277" s="74" t="s">
        <v>129</v>
      </c>
      <c r="AP277" s="74" t="s">
        <v>129</v>
      </c>
      <c r="AQ277" s="74" t="s">
        <v>129</v>
      </c>
      <c r="AR277" s="74" t="s">
        <v>129</v>
      </c>
      <c r="AS277" s="74" t="s">
        <v>129</v>
      </c>
      <c r="AT277" s="74" t="s">
        <v>129</v>
      </c>
      <c r="AU277" s="74" t="s">
        <v>129</v>
      </c>
      <c r="AV277" s="74" t="s">
        <v>129</v>
      </c>
      <c r="AW277" s="74" t="s">
        <v>129</v>
      </c>
      <c r="AX277" s="74" t="s">
        <v>129</v>
      </c>
      <c r="AY277" s="74" t="s">
        <v>129</v>
      </c>
      <c r="AZ277" s="74" t="s">
        <v>129</v>
      </c>
      <c r="BA277" s="74" t="s">
        <v>129</v>
      </c>
      <c r="BB277" s="74" t="s">
        <v>129</v>
      </c>
      <c r="BC277" s="74" t="s">
        <v>129</v>
      </c>
      <c r="BD277" s="74" t="s">
        <v>129</v>
      </c>
      <c r="BE277" s="74" t="s">
        <v>129</v>
      </c>
      <c r="BF277" s="74" t="s">
        <v>129</v>
      </c>
      <c r="BG277" s="74" t="s">
        <v>129</v>
      </c>
      <c r="BH277" s="74" t="s">
        <v>129</v>
      </c>
      <c r="BI277" s="74" t="s">
        <v>129</v>
      </c>
      <c r="BJ277" s="74" t="s">
        <v>129</v>
      </c>
      <c r="BK277" s="74" t="s">
        <v>129</v>
      </c>
      <c r="BL277" s="74" t="s">
        <v>129</v>
      </c>
      <c r="BM277" s="74" t="s">
        <v>129</v>
      </c>
      <c r="BN277" s="74" t="s">
        <v>129</v>
      </c>
    </row>
    <row r="278" spans="1:66" x14ac:dyDescent="0.3">
      <c r="A278" s="72">
        <v>44266.210023148145</v>
      </c>
      <c r="B278" s="72">
        <v>44266.21266203704</v>
      </c>
      <c r="C278" s="73">
        <v>29</v>
      </c>
      <c r="D278" s="73">
        <v>228</v>
      </c>
      <c r="E278" s="74" t="s">
        <v>376</v>
      </c>
      <c r="F278" s="72">
        <v>44291.232844143517</v>
      </c>
      <c r="G278" s="74" t="s">
        <v>130</v>
      </c>
      <c r="H278" s="74" t="s">
        <v>131</v>
      </c>
      <c r="I278" s="74" t="s">
        <v>132</v>
      </c>
      <c r="J278" s="74" t="s">
        <v>129</v>
      </c>
      <c r="K278" s="74" t="s">
        <v>135</v>
      </c>
      <c r="L278" s="74" t="s">
        <v>159</v>
      </c>
      <c r="M278" s="74" t="s">
        <v>129</v>
      </c>
      <c r="N278" s="74" t="s">
        <v>129</v>
      </c>
      <c r="O278" s="74" t="s">
        <v>129</v>
      </c>
      <c r="P278" s="74" t="s">
        <v>129</v>
      </c>
      <c r="Q278" s="74" t="s">
        <v>129</v>
      </c>
      <c r="R278" s="74" t="s">
        <v>129</v>
      </c>
      <c r="S278" s="74" t="s">
        <v>129</v>
      </c>
      <c r="T278" s="74" t="s">
        <v>129</v>
      </c>
      <c r="U278" s="74" t="s">
        <v>129</v>
      </c>
      <c r="V278" s="74" t="s">
        <v>129</v>
      </c>
      <c r="W278" s="74" t="s">
        <v>129</v>
      </c>
      <c r="X278" s="74" t="s">
        <v>129</v>
      </c>
      <c r="Y278" s="74" t="s">
        <v>129</v>
      </c>
      <c r="Z278" s="74" t="s">
        <v>129</v>
      </c>
      <c r="AA278" s="74" t="s">
        <v>129</v>
      </c>
      <c r="AB278" s="74" t="s">
        <v>129</v>
      </c>
      <c r="AC278" s="74" t="s">
        <v>129</v>
      </c>
      <c r="AD278" s="74" t="s">
        <v>129</v>
      </c>
      <c r="AE278" s="74" t="s">
        <v>129</v>
      </c>
      <c r="AF278" s="74" t="s">
        <v>129</v>
      </c>
      <c r="AG278" s="74" t="s">
        <v>129</v>
      </c>
      <c r="AH278" s="74" t="s">
        <v>129</v>
      </c>
      <c r="AI278" s="74" t="s">
        <v>129</v>
      </c>
      <c r="AJ278" s="74" t="s">
        <v>129</v>
      </c>
      <c r="AK278" s="74" t="s">
        <v>129</v>
      </c>
      <c r="AL278" s="74" t="s">
        <v>129</v>
      </c>
      <c r="AM278" s="74" t="s">
        <v>129</v>
      </c>
      <c r="AN278" s="74" t="s">
        <v>129</v>
      </c>
      <c r="AO278" s="74" t="s">
        <v>129</v>
      </c>
      <c r="AP278" s="74" t="s">
        <v>129</v>
      </c>
      <c r="AQ278" s="74" t="s">
        <v>129</v>
      </c>
      <c r="AR278" s="74" t="s">
        <v>129</v>
      </c>
      <c r="AS278" s="74" t="s">
        <v>129</v>
      </c>
      <c r="AT278" s="74" t="s">
        <v>129</v>
      </c>
      <c r="AU278" s="74" t="s">
        <v>129</v>
      </c>
      <c r="AV278" s="74" t="s">
        <v>129</v>
      </c>
      <c r="AW278" s="74" t="s">
        <v>129</v>
      </c>
      <c r="AX278" s="74" t="s">
        <v>129</v>
      </c>
      <c r="AY278" s="74" t="s">
        <v>129</v>
      </c>
      <c r="AZ278" s="74" t="s">
        <v>129</v>
      </c>
      <c r="BA278" s="74" t="s">
        <v>129</v>
      </c>
      <c r="BB278" s="74" t="s">
        <v>129</v>
      </c>
      <c r="BC278" s="74" t="s">
        <v>129</v>
      </c>
      <c r="BD278" s="74" t="s">
        <v>129</v>
      </c>
      <c r="BE278" s="74" t="s">
        <v>129</v>
      </c>
      <c r="BF278" s="74" t="s">
        <v>129</v>
      </c>
      <c r="BG278" s="74" t="s">
        <v>129</v>
      </c>
      <c r="BH278" s="74" t="s">
        <v>129</v>
      </c>
      <c r="BI278" s="74" t="s">
        <v>129</v>
      </c>
      <c r="BJ278" s="74" t="s">
        <v>129</v>
      </c>
      <c r="BK278" s="74" t="s">
        <v>129</v>
      </c>
      <c r="BL278" s="74" t="s">
        <v>129</v>
      </c>
      <c r="BM278" s="74" t="s">
        <v>129</v>
      </c>
      <c r="BN278" s="74" t="s">
        <v>129</v>
      </c>
    </row>
    <row r="279" spans="1:66" x14ac:dyDescent="0.3">
      <c r="A279" s="72">
        <v>44266.399212962962</v>
      </c>
      <c r="B279" s="72">
        <v>44266.399710648147</v>
      </c>
      <c r="C279" s="73">
        <v>2</v>
      </c>
      <c r="D279" s="73">
        <v>43</v>
      </c>
      <c r="E279" s="74" t="s">
        <v>376</v>
      </c>
      <c r="F279" s="72">
        <v>44291.232845636572</v>
      </c>
      <c r="G279" s="74" t="s">
        <v>130</v>
      </c>
      <c r="H279" s="74" t="s">
        <v>131</v>
      </c>
      <c r="I279" s="74" t="s">
        <v>129</v>
      </c>
      <c r="J279" s="74" t="s">
        <v>129</v>
      </c>
      <c r="K279" s="74" t="s">
        <v>129</v>
      </c>
      <c r="L279" s="74" t="s">
        <v>129</v>
      </c>
      <c r="M279" s="74" t="s">
        <v>129</v>
      </c>
      <c r="N279" s="74" t="s">
        <v>129</v>
      </c>
      <c r="O279" s="74" t="s">
        <v>129</v>
      </c>
      <c r="P279" s="74" t="s">
        <v>129</v>
      </c>
      <c r="Q279" s="74" t="s">
        <v>129</v>
      </c>
      <c r="R279" s="74" t="s">
        <v>129</v>
      </c>
      <c r="S279" s="74" t="s">
        <v>129</v>
      </c>
      <c r="T279" s="74" t="s">
        <v>129</v>
      </c>
      <c r="U279" s="74" t="s">
        <v>129</v>
      </c>
      <c r="V279" s="74" t="s">
        <v>129</v>
      </c>
      <c r="W279" s="74" t="s">
        <v>129</v>
      </c>
      <c r="X279" s="74" t="s">
        <v>129</v>
      </c>
      <c r="Y279" s="74" t="s">
        <v>129</v>
      </c>
      <c r="Z279" s="74" t="s">
        <v>129</v>
      </c>
      <c r="AA279" s="74" t="s">
        <v>129</v>
      </c>
      <c r="AB279" s="74" t="s">
        <v>129</v>
      </c>
      <c r="AC279" s="74" t="s">
        <v>129</v>
      </c>
      <c r="AD279" s="74" t="s">
        <v>129</v>
      </c>
      <c r="AE279" s="74" t="s">
        <v>129</v>
      </c>
      <c r="AF279" s="74" t="s">
        <v>129</v>
      </c>
      <c r="AG279" s="74" t="s">
        <v>129</v>
      </c>
      <c r="AH279" s="74" t="s">
        <v>129</v>
      </c>
      <c r="AI279" s="74" t="s">
        <v>129</v>
      </c>
      <c r="AJ279" s="74" t="s">
        <v>129</v>
      </c>
      <c r="AK279" s="74" t="s">
        <v>129</v>
      </c>
      <c r="AL279" s="74" t="s">
        <v>129</v>
      </c>
      <c r="AM279" s="74" t="s">
        <v>129</v>
      </c>
      <c r="AN279" s="74" t="s">
        <v>129</v>
      </c>
      <c r="AO279" s="74" t="s">
        <v>129</v>
      </c>
      <c r="AP279" s="74" t="s">
        <v>129</v>
      </c>
      <c r="AQ279" s="74" t="s">
        <v>129</v>
      </c>
      <c r="AR279" s="74" t="s">
        <v>129</v>
      </c>
      <c r="AS279" s="74" t="s">
        <v>129</v>
      </c>
      <c r="AT279" s="74" t="s">
        <v>129</v>
      </c>
      <c r="AU279" s="74" t="s">
        <v>129</v>
      </c>
      <c r="AV279" s="74" t="s">
        <v>129</v>
      </c>
      <c r="AW279" s="74" t="s">
        <v>129</v>
      </c>
      <c r="AX279" s="74" t="s">
        <v>129</v>
      </c>
      <c r="AY279" s="74" t="s">
        <v>129</v>
      </c>
      <c r="AZ279" s="74" t="s">
        <v>129</v>
      </c>
      <c r="BA279" s="74" t="s">
        <v>129</v>
      </c>
      <c r="BB279" s="74" t="s">
        <v>129</v>
      </c>
      <c r="BC279" s="74" t="s">
        <v>129</v>
      </c>
      <c r="BD279" s="74" t="s">
        <v>129</v>
      </c>
      <c r="BE279" s="74" t="s">
        <v>129</v>
      </c>
      <c r="BF279" s="74" t="s">
        <v>129</v>
      </c>
      <c r="BG279" s="74" t="s">
        <v>129</v>
      </c>
      <c r="BH279" s="74" t="s">
        <v>129</v>
      </c>
      <c r="BI279" s="74" t="s">
        <v>129</v>
      </c>
      <c r="BJ279" s="74" t="s">
        <v>129</v>
      </c>
      <c r="BK279" s="74" t="s">
        <v>129</v>
      </c>
      <c r="BL279" s="74" t="s">
        <v>129</v>
      </c>
      <c r="BM279" s="74" t="s">
        <v>129</v>
      </c>
      <c r="BN279" s="74" t="s">
        <v>129</v>
      </c>
    </row>
    <row r="280" spans="1:66" x14ac:dyDescent="0.3">
      <c r="A280" s="72">
        <v>44266.265011574076</v>
      </c>
      <c r="B280" s="72">
        <v>44266.265451388892</v>
      </c>
      <c r="C280" s="73">
        <v>6</v>
      </c>
      <c r="D280" s="73">
        <v>38</v>
      </c>
      <c r="E280" s="74" t="s">
        <v>376</v>
      </c>
      <c r="F280" s="72">
        <v>44291.232845648148</v>
      </c>
      <c r="G280" s="74" t="s">
        <v>130</v>
      </c>
      <c r="H280" s="74" t="s">
        <v>131</v>
      </c>
      <c r="I280" s="74" t="s">
        <v>132</v>
      </c>
      <c r="J280" s="74" t="s">
        <v>129</v>
      </c>
      <c r="K280" s="74" t="s">
        <v>135</v>
      </c>
      <c r="L280" s="74" t="s">
        <v>129</v>
      </c>
      <c r="M280" s="74" t="s">
        <v>129</v>
      </c>
      <c r="N280" s="74" t="s">
        <v>129</v>
      </c>
      <c r="O280" s="74" t="s">
        <v>129</v>
      </c>
      <c r="P280" s="74" t="s">
        <v>129</v>
      </c>
      <c r="Q280" s="74" t="s">
        <v>129</v>
      </c>
      <c r="R280" s="74" t="s">
        <v>129</v>
      </c>
      <c r="S280" s="74" t="s">
        <v>129</v>
      </c>
      <c r="T280" s="74" t="s">
        <v>129</v>
      </c>
      <c r="U280" s="74" t="s">
        <v>129</v>
      </c>
      <c r="V280" s="74" t="s">
        <v>129</v>
      </c>
      <c r="W280" s="74" t="s">
        <v>129</v>
      </c>
      <c r="X280" s="74" t="s">
        <v>129</v>
      </c>
      <c r="Y280" s="74" t="s">
        <v>129</v>
      </c>
      <c r="Z280" s="74" t="s">
        <v>129</v>
      </c>
      <c r="AA280" s="74" t="s">
        <v>129</v>
      </c>
      <c r="AB280" s="74" t="s">
        <v>129</v>
      </c>
      <c r="AC280" s="74" t="s">
        <v>129</v>
      </c>
      <c r="AD280" s="74" t="s">
        <v>129</v>
      </c>
      <c r="AE280" s="74" t="s">
        <v>129</v>
      </c>
      <c r="AF280" s="74" t="s">
        <v>129</v>
      </c>
      <c r="AG280" s="74" t="s">
        <v>129</v>
      </c>
      <c r="AH280" s="74" t="s">
        <v>129</v>
      </c>
      <c r="AI280" s="74" t="s">
        <v>129</v>
      </c>
      <c r="AJ280" s="74" t="s">
        <v>129</v>
      </c>
      <c r="AK280" s="74" t="s">
        <v>129</v>
      </c>
      <c r="AL280" s="74" t="s">
        <v>129</v>
      </c>
      <c r="AM280" s="74" t="s">
        <v>129</v>
      </c>
      <c r="AN280" s="74" t="s">
        <v>129</v>
      </c>
      <c r="AO280" s="74" t="s">
        <v>129</v>
      </c>
      <c r="AP280" s="74" t="s">
        <v>129</v>
      </c>
      <c r="AQ280" s="74" t="s">
        <v>129</v>
      </c>
      <c r="AR280" s="74" t="s">
        <v>129</v>
      </c>
      <c r="AS280" s="74" t="s">
        <v>129</v>
      </c>
      <c r="AT280" s="74" t="s">
        <v>129</v>
      </c>
      <c r="AU280" s="74" t="s">
        <v>129</v>
      </c>
      <c r="AV280" s="74" t="s">
        <v>129</v>
      </c>
      <c r="AW280" s="74" t="s">
        <v>129</v>
      </c>
      <c r="AX280" s="74" t="s">
        <v>129</v>
      </c>
      <c r="AY280" s="74" t="s">
        <v>129</v>
      </c>
      <c r="AZ280" s="74" t="s">
        <v>129</v>
      </c>
      <c r="BA280" s="74" t="s">
        <v>129</v>
      </c>
      <c r="BB280" s="74" t="s">
        <v>129</v>
      </c>
      <c r="BC280" s="74" t="s">
        <v>129</v>
      </c>
      <c r="BD280" s="74" t="s">
        <v>129</v>
      </c>
      <c r="BE280" s="74" t="s">
        <v>129</v>
      </c>
      <c r="BF280" s="74" t="s">
        <v>129</v>
      </c>
      <c r="BG280" s="74" t="s">
        <v>129</v>
      </c>
      <c r="BH280" s="74" t="s">
        <v>129</v>
      </c>
      <c r="BI280" s="74" t="s">
        <v>129</v>
      </c>
      <c r="BJ280" s="74" t="s">
        <v>129</v>
      </c>
      <c r="BK280" s="74" t="s">
        <v>129</v>
      </c>
      <c r="BL280" s="74" t="s">
        <v>129</v>
      </c>
      <c r="BM280" s="74" t="s">
        <v>129</v>
      </c>
      <c r="BN280" s="74" t="s">
        <v>129</v>
      </c>
    </row>
    <row r="281" spans="1:66" x14ac:dyDescent="0.3">
      <c r="A281" s="72">
        <v>44266.292233796295</v>
      </c>
      <c r="B281" s="72">
        <v>44266.292638888888</v>
      </c>
      <c r="C281" s="73">
        <v>2</v>
      </c>
      <c r="D281" s="73">
        <v>34</v>
      </c>
      <c r="E281" s="74" t="s">
        <v>376</v>
      </c>
      <c r="F281" s="72">
        <v>44291.232845856481</v>
      </c>
      <c r="G281" s="74" t="s">
        <v>130</v>
      </c>
      <c r="H281" s="74" t="s">
        <v>131</v>
      </c>
      <c r="I281" s="74" t="s">
        <v>129</v>
      </c>
      <c r="J281" s="74" t="s">
        <v>129</v>
      </c>
      <c r="K281" s="74" t="s">
        <v>129</v>
      </c>
      <c r="L281" s="74" t="s">
        <v>129</v>
      </c>
      <c r="M281" s="74" t="s">
        <v>129</v>
      </c>
      <c r="N281" s="74" t="s">
        <v>129</v>
      </c>
      <c r="O281" s="74" t="s">
        <v>129</v>
      </c>
      <c r="P281" s="74" t="s">
        <v>129</v>
      </c>
      <c r="Q281" s="74" t="s">
        <v>129</v>
      </c>
      <c r="R281" s="74" t="s">
        <v>129</v>
      </c>
      <c r="S281" s="74" t="s">
        <v>129</v>
      </c>
      <c r="T281" s="74" t="s">
        <v>129</v>
      </c>
      <c r="U281" s="74" t="s">
        <v>129</v>
      </c>
      <c r="V281" s="74" t="s">
        <v>129</v>
      </c>
      <c r="W281" s="74" t="s">
        <v>129</v>
      </c>
      <c r="X281" s="74" t="s">
        <v>129</v>
      </c>
      <c r="Y281" s="74" t="s">
        <v>129</v>
      </c>
      <c r="Z281" s="74" t="s">
        <v>129</v>
      </c>
      <c r="AA281" s="74" t="s">
        <v>129</v>
      </c>
      <c r="AB281" s="74" t="s">
        <v>129</v>
      </c>
      <c r="AC281" s="74" t="s">
        <v>129</v>
      </c>
      <c r="AD281" s="74" t="s">
        <v>129</v>
      </c>
      <c r="AE281" s="74" t="s">
        <v>129</v>
      </c>
      <c r="AF281" s="74" t="s">
        <v>129</v>
      </c>
      <c r="AG281" s="74" t="s">
        <v>129</v>
      </c>
      <c r="AH281" s="74" t="s">
        <v>129</v>
      </c>
      <c r="AI281" s="74" t="s">
        <v>129</v>
      </c>
      <c r="AJ281" s="74" t="s">
        <v>129</v>
      </c>
      <c r="AK281" s="74" t="s">
        <v>129</v>
      </c>
      <c r="AL281" s="74" t="s">
        <v>129</v>
      </c>
      <c r="AM281" s="74" t="s">
        <v>129</v>
      </c>
      <c r="AN281" s="74" t="s">
        <v>129</v>
      </c>
      <c r="AO281" s="74" t="s">
        <v>129</v>
      </c>
      <c r="AP281" s="74" t="s">
        <v>129</v>
      </c>
      <c r="AQ281" s="74" t="s">
        <v>129</v>
      </c>
      <c r="AR281" s="74" t="s">
        <v>129</v>
      </c>
      <c r="AS281" s="74" t="s">
        <v>129</v>
      </c>
      <c r="AT281" s="74" t="s">
        <v>129</v>
      </c>
      <c r="AU281" s="74" t="s">
        <v>129</v>
      </c>
      <c r="AV281" s="74" t="s">
        <v>129</v>
      </c>
      <c r="AW281" s="74" t="s">
        <v>129</v>
      </c>
      <c r="AX281" s="74" t="s">
        <v>129</v>
      </c>
      <c r="AY281" s="74" t="s">
        <v>129</v>
      </c>
      <c r="AZ281" s="74" t="s">
        <v>129</v>
      </c>
      <c r="BA281" s="74" t="s">
        <v>129</v>
      </c>
      <c r="BB281" s="74" t="s">
        <v>129</v>
      </c>
      <c r="BC281" s="74" t="s">
        <v>129</v>
      </c>
      <c r="BD281" s="74" t="s">
        <v>129</v>
      </c>
      <c r="BE281" s="74" t="s">
        <v>129</v>
      </c>
      <c r="BF281" s="74" t="s">
        <v>129</v>
      </c>
      <c r="BG281" s="74" t="s">
        <v>129</v>
      </c>
      <c r="BH281" s="74" t="s">
        <v>129</v>
      </c>
      <c r="BI281" s="74" t="s">
        <v>129</v>
      </c>
      <c r="BJ281" s="74" t="s">
        <v>129</v>
      </c>
      <c r="BK281" s="74" t="s">
        <v>129</v>
      </c>
      <c r="BL281" s="74" t="s">
        <v>129</v>
      </c>
      <c r="BM281" s="74" t="s">
        <v>129</v>
      </c>
      <c r="BN281" s="74" t="s">
        <v>129</v>
      </c>
    </row>
    <row r="282" spans="1:66" x14ac:dyDescent="0.3">
      <c r="A282" s="72">
        <v>44266.41883101852</v>
      </c>
      <c r="B282" s="72">
        <v>44266.41982638889</v>
      </c>
      <c r="C282" s="73">
        <v>16</v>
      </c>
      <c r="D282" s="73">
        <v>86</v>
      </c>
      <c r="E282" s="74" t="s">
        <v>376</v>
      </c>
      <c r="F282" s="72">
        <v>44291.232846817133</v>
      </c>
      <c r="G282" s="74" t="s">
        <v>130</v>
      </c>
      <c r="H282" s="74" t="s">
        <v>131</v>
      </c>
      <c r="I282" s="74" t="s">
        <v>170</v>
      </c>
      <c r="J282" s="74" t="s">
        <v>129</v>
      </c>
      <c r="K282" s="74" t="s">
        <v>135</v>
      </c>
      <c r="L282" s="74" t="s">
        <v>218</v>
      </c>
      <c r="M282" s="74" t="s">
        <v>129</v>
      </c>
      <c r="N282" s="74" t="s">
        <v>129</v>
      </c>
      <c r="O282" s="74" t="s">
        <v>129</v>
      </c>
      <c r="P282" s="74" t="s">
        <v>129</v>
      </c>
      <c r="Q282" s="74" t="s">
        <v>129</v>
      </c>
      <c r="R282" s="74" t="s">
        <v>129</v>
      </c>
      <c r="S282" s="74" t="s">
        <v>129</v>
      </c>
      <c r="T282" s="74" t="s">
        <v>129</v>
      </c>
      <c r="U282" s="74" t="s">
        <v>129</v>
      </c>
      <c r="V282" s="74" t="s">
        <v>129</v>
      </c>
      <c r="W282" s="74" t="s">
        <v>129</v>
      </c>
      <c r="X282" s="74" t="s">
        <v>129</v>
      </c>
      <c r="Y282" s="74" t="s">
        <v>129</v>
      </c>
      <c r="Z282" s="74" t="s">
        <v>129</v>
      </c>
      <c r="AA282" s="74" t="s">
        <v>129</v>
      </c>
      <c r="AB282" s="74" t="s">
        <v>129</v>
      </c>
      <c r="AC282" s="74" t="s">
        <v>129</v>
      </c>
      <c r="AD282" s="74" t="s">
        <v>129</v>
      </c>
      <c r="AE282" s="74" t="s">
        <v>129</v>
      </c>
      <c r="AF282" s="74" t="s">
        <v>129</v>
      </c>
      <c r="AG282" s="74" t="s">
        <v>129</v>
      </c>
      <c r="AH282" s="74" t="s">
        <v>129</v>
      </c>
      <c r="AI282" s="74" t="s">
        <v>129</v>
      </c>
      <c r="AJ282" s="74" t="s">
        <v>129</v>
      </c>
      <c r="AK282" s="74" t="s">
        <v>129</v>
      </c>
      <c r="AL282" s="74" t="s">
        <v>129</v>
      </c>
      <c r="AM282" s="74" t="s">
        <v>129</v>
      </c>
      <c r="AN282" s="74" t="s">
        <v>129</v>
      </c>
      <c r="AO282" s="74" t="s">
        <v>129</v>
      </c>
      <c r="AP282" s="74" t="s">
        <v>129</v>
      </c>
      <c r="AQ282" s="74" t="s">
        <v>129</v>
      </c>
      <c r="AR282" s="74" t="s">
        <v>129</v>
      </c>
      <c r="AS282" s="74" t="s">
        <v>129</v>
      </c>
      <c r="AT282" s="74" t="s">
        <v>129</v>
      </c>
      <c r="AU282" s="74" t="s">
        <v>129</v>
      </c>
      <c r="AV282" s="74" t="s">
        <v>129</v>
      </c>
      <c r="AW282" s="74" t="s">
        <v>129</v>
      </c>
      <c r="AX282" s="74" t="s">
        <v>129</v>
      </c>
      <c r="AY282" s="74" t="s">
        <v>129</v>
      </c>
      <c r="AZ282" s="74" t="s">
        <v>129</v>
      </c>
      <c r="BA282" s="74" t="s">
        <v>129</v>
      </c>
      <c r="BB282" s="74" t="s">
        <v>129</v>
      </c>
      <c r="BC282" s="74" t="s">
        <v>129</v>
      </c>
      <c r="BD282" s="74" t="s">
        <v>129</v>
      </c>
      <c r="BE282" s="74" t="s">
        <v>129</v>
      </c>
      <c r="BF282" s="74" t="s">
        <v>129</v>
      </c>
      <c r="BG282" s="74" t="s">
        <v>129</v>
      </c>
      <c r="BH282" s="74" t="s">
        <v>129</v>
      </c>
      <c r="BI282" s="74" t="s">
        <v>129</v>
      </c>
      <c r="BJ282" s="74" t="s">
        <v>129</v>
      </c>
      <c r="BK282" s="74" t="s">
        <v>129</v>
      </c>
      <c r="BL282" s="74" t="s">
        <v>129</v>
      </c>
      <c r="BM282" s="74" t="s">
        <v>129</v>
      </c>
      <c r="BN282" s="74" t="s">
        <v>129</v>
      </c>
    </row>
    <row r="283" spans="1:66" x14ac:dyDescent="0.3">
      <c r="A283" s="72">
        <v>44266.940416666665</v>
      </c>
      <c r="B283" s="72">
        <v>44266.940578703703</v>
      </c>
      <c r="C283" s="73">
        <v>2</v>
      </c>
      <c r="D283" s="73">
        <v>13</v>
      </c>
      <c r="E283" s="74" t="s">
        <v>376</v>
      </c>
      <c r="F283" s="72">
        <v>44291.232847164349</v>
      </c>
      <c r="G283" s="74" t="s">
        <v>130</v>
      </c>
      <c r="H283" s="74" t="s">
        <v>131</v>
      </c>
      <c r="I283" s="74" t="s">
        <v>129</v>
      </c>
      <c r="J283" s="74" t="s">
        <v>129</v>
      </c>
      <c r="K283" s="74" t="s">
        <v>129</v>
      </c>
      <c r="L283" s="74" t="s">
        <v>129</v>
      </c>
      <c r="M283" s="74" t="s">
        <v>129</v>
      </c>
      <c r="N283" s="74" t="s">
        <v>129</v>
      </c>
      <c r="O283" s="74" t="s">
        <v>129</v>
      </c>
      <c r="P283" s="74" t="s">
        <v>129</v>
      </c>
      <c r="Q283" s="74" t="s">
        <v>129</v>
      </c>
      <c r="R283" s="74" t="s">
        <v>129</v>
      </c>
      <c r="S283" s="74" t="s">
        <v>129</v>
      </c>
      <c r="T283" s="74" t="s">
        <v>129</v>
      </c>
      <c r="U283" s="74" t="s">
        <v>129</v>
      </c>
      <c r="V283" s="74" t="s">
        <v>129</v>
      </c>
      <c r="W283" s="74" t="s">
        <v>129</v>
      </c>
      <c r="X283" s="74" t="s">
        <v>129</v>
      </c>
      <c r="Y283" s="74" t="s">
        <v>129</v>
      </c>
      <c r="Z283" s="74" t="s">
        <v>129</v>
      </c>
      <c r="AA283" s="74" t="s">
        <v>129</v>
      </c>
      <c r="AB283" s="74" t="s">
        <v>129</v>
      </c>
      <c r="AC283" s="74" t="s">
        <v>129</v>
      </c>
      <c r="AD283" s="74" t="s">
        <v>129</v>
      </c>
      <c r="AE283" s="74" t="s">
        <v>129</v>
      </c>
      <c r="AF283" s="74" t="s">
        <v>129</v>
      </c>
      <c r="AG283" s="74" t="s">
        <v>129</v>
      </c>
      <c r="AH283" s="74" t="s">
        <v>129</v>
      </c>
      <c r="AI283" s="74" t="s">
        <v>129</v>
      </c>
      <c r="AJ283" s="74" t="s">
        <v>129</v>
      </c>
      <c r="AK283" s="74" t="s">
        <v>129</v>
      </c>
      <c r="AL283" s="74" t="s">
        <v>129</v>
      </c>
      <c r="AM283" s="74" t="s">
        <v>129</v>
      </c>
      <c r="AN283" s="74" t="s">
        <v>129</v>
      </c>
      <c r="AO283" s="74" t="s">
        <v>129</v>
      </c>
      <c r="AP283" s="74" t="s">
        <v>129</v>
      </c>
      <c r="AQ283" s="74" t="s">
        <v>129</v>
      </c>
      <c r="AR283" s="74" t="s">
        <v>129</v>
      </c>
      <c r="AS283" s="74" t="s">
        <v>129</v>
      </c>
      <c r="AT283" s="74" t="s">
        <v>129</v>
      </c>
      <c r="AU283" s="74" t="s">
        <v>129</v>
      </c>
      <c r="AV283" s="74" t="s">
        <v>129</v>
      </c>
      <c r="AW283" s="74" t="s">
        <v>129</v>
      </c>
      <c r="AX283" s="74" t="s">
        <v>129</v>
      </c>
      <c r="AY283" s="74" t="s">
        <v>129</v>
      </c>
      <c r="AZ283" s="74" t="s">
        <v>129</v>
      </c>
      <c r="BA283" s="74" t="s">
        <v>129</v>
      </c>
      <c r="BB283" s="74" t="s">
        <v>129</v>
      </c>
      <c r="BC283" s="74" t="s">
        <v>129</v>
      </c>
      <c r="BD283" s="74" t="s">
        <v>129</v>
      </c>
      <c r="BE283" s="74" t="s">
        <v>129</v>
      </c>
      <c r="BF283" s="74" t="s">
        <v>129</v>
      </c>
      <c r="BG283" s="74" t="s">
        <v>129</v>
      </c>
      <c r="BH283" s="74" t="s">
        <v>129</v>
      </c>
      <c r="BI283" s="74" t="s">
        <v>129</v>
      </c>
      <c r="BJ283" s="74" t="s">
        <v>129</v>
      </c>
      <c r="BK283" s="74" t="s">
        <v>129</v>
      </c>
      <c r="BL283" s="74" t="s">
        <v>129</v>
      </c>
      <c r="BM283" s="74" t="s">
        <v>129</v>
      </c>
      <c r="BN283" s="74" t="s">
        <v>129</v>
      </c>
    </row>
    <row r="284" spans="1:66" x14ac:dyDescent="0.3">
      <c r="A284" s="72">
        <v>44266.964618055557</v>
      </c>
      <c r="B284" s="72">
        <v>44266.964965277781</v>
      </c>
      <c r="C284" s="73">
        <v>2</v>
      </c>
      <c r="D284" s="73">
        <v>29</v>
      </c>
      <c r="E284" s="74" t="s">
        <v>376</v>
      </c>
      <c r="F284" s="72">
        <v>44291.232847858795</v>
      </c>
      <c r="G284" s="74" t="s">
        <v>130</v>
      </c>
      <c r="H284" s="74" t="s">
        <v>131</v>
      </c>
      <c r="I284" s="74" t="s">
        <v>129</v>
      </c>
      <c r="J284" s="74" t="s">
        <v>129</v>
      </c>
      <c r="K284" s="74" t="s">
        <v>129</v>
      </c>
      <c r="L284" s="74" t="s">
        <v>129</v>
      </c>
      <c r="M284" s="74" t="s">
        <v>129</v>
      </c>
      <c r="N284" s="74" t="s">
        <v>129</v>
      </c>
      <c r="O284" s="74" t="s">
        <v>129</v>
      </c>
      <c r="P284" s="74" t="s">
        <v>129</v>
      </c>
      <c r="Q284" s="74" t="s">
        <v>129</v>
      </c>
      <c r="R284" s="74" t="s">
        <v>129</v>
      </c>
      <c r="S284" s="74" t="s">
        <v>129</v>
      </c>
      <c r="T284" s="74" t="s">
        <v>129</v>
      </c>
      <c r="U284" s="74" t="s">
        <v>129</v>
      </c>
      <c r="V284" s="74" t="s">
        <v>129</v>
      </c>
      <c r="W284" s="74" t="s">
        <v>129</v>
      </c>
      <c r="X284" s="74" t="s">
        <v>129</v>
      </c>
      <c r="Y284" s="74" t="s">
        <v>129</v>
      </c>
      <c r="Z284" s="74" t="s">
        <v>129</v>
      </c>
      <c r="AA284" s="74" t="s">
        <v>129</v>
      </c>
      <c r="AB284" s="74" t="s">
        <v>129</v>
      </c>
      <c r="AC284" s="74" t="s">
        <v>129</v>
      </c>
      <c r="AD284" s="74" t="s">
        <v>129</v>
      </c>
      <c r="AE284" s="74" t="s">
        <v>129</v>
      </c>
      <c r="AF284" s="74" t="s">
        <v>129</v>
      </c>
      <c r="AG284" s="74" t="s">
        <v>129</v>
      </c>
      <c r="AH284" s="74" t="s">
        <v>129</v>
      </c>
      <c r="AI284" s="74" t="s">
        <v>129</v>
      </c>
      <c r="AJ284" s="74" t="s">
        <v>129</v>
      </c>
      <c r="AK284" s="74" t="s">
        <v>129</v>
      </c>
      <c r="AL284" s="74" t="s">
        <v>129</v>
      </c>
      <c r="AM284" s="74" t="s">
        <v>129</v>
      </c>
      <c r="AN284" s="74" t="s">
        <v>129</v>
      </c>
      <c r="AO284" s="74" t="s">
        <v>129</v>
      </c>
      <c r="AP284" s="74" t="s">
        <v>129</v>
      </c>
      <c r="AQ284" s="74" t="s">
        <v>129</v>
      </c>
      <c r="AR284" s="74" t="s">
        <v>129</v>
      </c>
      <c r="AS284" s="74" t="s">
        <v>129</v>
      </c>
      <c r="AT284" s="74" t="s">
        <v>129</v>
      </c>
      <c r="AU284" s="74" t="s">
        <v>129</v>
      </c>
      <c r="AV284" s="74" t="s">
        <v>129</v>
      </c>
      <c r="AW284" s="74" t="s">
        <v>129</v>
      </c>
      <c r="AX284" s="74" t="s">
        <v>129</v>
      </c>
      <c r="AY284" s="74" t="s">
        <v>129</v>
      </c>
      <c r="AZ284" s="74" t="s">
        <v>129</v>
      </c>
      <c r="BA284" s="74" t="s">
        <v>129</v>
      </c>
      <c r="BB284" s="74" t="s">
        <v>129</v>
      </c>
      <c r="BC284" s="74" t="s">
        <v>129</v>
      </c>
      <c r="BD284" s="74" t="s">
        <v>129</v>
      </c>
      <c r="BE284" s="74" t="s">
        <v>129</v>
      </c>
      <c r="BF284" s="74" t="s">
        <v>129</v>
      </c>
      <c r="BG284" s="74" t="s">
        <v>129</v>
      </c>
      <c r="BH284" s="74" t="s">
        <v>129</v>
      </c>
      <c r="BI284" s="74" t="s">
        <v>129</v>
      </c>
      <c r="BJ284" s="74" t="s">
        <v>129</v>
      </c>
      <c r="BK284" s="74" t="s">
        <v>129</v>
      </c>
      <c r="BL284" s="74" t="s">
        <v>129</v>
      </c>
      <c r="BM284" s="74" t="s">
        <v>129</v>
      </c>
      <c r="BN284" s="74" t="s">
        <v>129</v>
      </c>
    </row>
    <row r="285" spans="1:66" x14ac:dyDescent="0.3">
      <c r="A285" s="72">
        <v>44267.154953703706</v>
      </c>
      <c r="B285" s="72">
        <v>44267.155995370369</v>
      </c>
      <c r="C285" s="73">
        <v>89</v>
      </c>
      <c r="D285" s="73">
        <v>90</v>
      </c>
      <c r="E285" s="74" t="s">
        <v>376</v>
      </c>
      <c r="F285" s="72">
        <v>44291.232848055559</v>
      </c>
      <c r="G285" s="74" t="s">
        <v>130</v>
      </c>
      <c r="H285" s="74" t="s">
        <v>131</v>
      </c>
      <c r="I285" s="74" t="s">
        <v>132</v>
      </c>
      <c r="J285" s="74" t="s">
        <v>129</v>
      </c>
      <c r="K285" s="74" t="s">
        <v>135</v>
      </c>
      <c r="L285" s="74" t="s">
        <v>136</v>
      </c>
      <c r="M285" s="74" t="s">
        <v>129</v>
      </c>
      <c r="N285" s="74" t="s">
        <v>129</v>
      </c>
      <c r="O285" s="74" t="s">
        <v>129</v>
      </c>
      <c r="P285" s="74" t="s">
        <v>129</v>
      </c>
      <c r="Q285" s="74" t="s">
        <v>129</v>
      </c>
      <c r="R285" s="74" t="s">
        <v>129</v>
      </c>
      <c r="S285" s="74" t="s">
        <v>129</v>
      </c>
      <c r="T285" s="74" t="s">
        <v>129</v>
      </c>
      <c r="U285" s="74" t="s">
        <v>129</v>
      </c>
      <c r="V285" s="74" t="s">
        <v>129</v>
      </c>
      <c r="W285" s="74" t="s">
        <v>129</v>
      </c>
      <c r="X285" s="74" t="s">
        <v>129</v>
      </c>
      <c r="Y285" s="74" t="s">
        <v>129</v>
      </c>
      <c r="Z285" s="74" t="s">
        <v>129</v>
      </c>
      <c r="AA285" s="74" t="s">
        <v>129</v>
      </c>
      <c r="AB285" s="74" t="s">
        <v>129</v>
      </c>
      <c r="AC285" s="74" t="s">
        <v>129</v>
      </c>
      <c r="AD285" s="74" t="s">
        <v>129</v>
      </c>
      <c r="AE285" s="74" t="s">
        <v>129</v>
      </c>
      <c r="AF285" s="74" t="s">
        <v>129</v>
      </c>
      <c r="AG285" s="74" t="s">
        <v>129</v>
      </c>
      <c r="AH285" s="74" t="s">
        <v>129</v>
      </c>
      <c r="AI285" s="74" t="s">
        <v>129</v>
      </c>
      <c r="AJ285" s="74" t="s">
        <v>129</v>
      </c>
      <c r="AK285" s="74" t="s">
        <v>129</v>
      </c>
      <c r="AL285" s="74" t="s">
        <v>129</v>
      </c>
      <c r="AM285" s="74" t="s">
        <v>129</v>
      </c>
      <c r="AN285" s="74" t="s">
        <v>129</v>
      </c>
      <c r="AO285" s="74" t="s">
        <v>129</v>
      </c>
      <c r="AP285" s="74" t="s">
        <v>129</v>
      </c>
      <c r="AQ285" s="74" t="s">
        <v>129</v>
      </c>
      <c r="AR285" s="74" t="s">
        <v>129</v>
      </c>
      <c r="AS285" s="74" t="s">
        <v>129</v>
      </c>
      <c r="AT285" s="74" t="s">
        <v>129</v>
      </c>
      <c r="AU285" s="74" t="s">
        <v>129</v>
      </c>
      <c r="AV285" s="74" t="s">
        <v>129</v>
      </c>
      <c r="AW285" s="74" t="s">
        <v>129</v>
      </c>
      <c r="AX285" s="74" t="s">
        <v>129</v>
      </c>
      <c r="AY285" s="74" t="s">
        <v>129</v>
      </c>
      <c r="AZ285" s="74" t="s">
        <v>129</v>
      </c>
      <c r="BA285" s="74" t="s">
        <v>129</v>
      </c>
      <c r="BB285" s="74" t="s">
        <v>129</v>
      </c>
      <c r="BC285" s="74" t="s">
        <v>129</v>
      </c>
      <c r="BD285" s="74" t="s">
        <v>611</v>
      </c>
      <c r="BE285" s="74" t="s">
        <v>129</v>
      </c>
      <c r="BF285" s="74" t="s">
        <v>129</v>
      </c>
      <c r="BG285" s="74" t="s">
        <v>701</v>
      </c>
      <c r="BH285" s="74" t="s">
        <v>129</v>
      </c>
      <c r="BI285" s="74" t="s">
        <v>129</v>
      </c>
      <c r="BJ285" s="74" t="s">
        <v>129</v>
      </c>
      <c r="BK285" s="74" t="s">
        <v>129</v>
      </c>
      <c r="BL285" s="74" t="s">
        <v>129</v>
      </c>
      <c r="BM285" s="74" t="s">
        <v>129</v>
      </c>
      <c r="BN285" s="74" t="s">
        <v>129</v>
      </c>
    </row>
    <row r="286" spans="1:66" x14ac:dyDescent="0.3">
      <c r="A286" s="72">
        <v>44270.118263888886</v>
      </c>
      <c r="B286" s="72">
        <v>44270.120196759257</v>
      </c>
      <c r="C286" s="73">
        <v>89</v>
      </c>
      <c r="D286" s="73">
        <v>166</v>
      </c>
      <c r="E286" s="74" t="s">
        <v>376</v>
      </c>
      <c r="F286" s="72">
        <v>44291.232850682871</v>
      </c>
      <c r="G286" s="74" t="s">
        <v>130</v>
      </c>
      <c r="H286" s="74" t="s">
        <v>131</v>
      </c>
      <c r="I286" s="74" t="s">
        <v>132</v>
      </c>
      <c r="J286" s="74" t="s">
        <v>129</v>
      </c>
      <c r="K286" s="74" t="s">
        <v>135</v>
      </c>
      <c r="L286" s="74" t="s">
        <v>283</v>
      </c>
      <c r="M286" s="74" t="s">
        <v>129</v>
      </c>
      <c r="N286" s="74" t="s">
        <v>129</v>
      </c>
      <c r="O286" s="74" t="s">
        <v>129</v>
      </c>
      <c r="P286" s="74" t="s">
        <v>129</v>
      </c>
      <c r="Q286" s="74" t="s">
        <v>129</v>
      </c>
      <c r="R286" s="74" t="s">
        <v>129</v>
      </c>
      <c r="S286" s="74" t="s">
        <v>129</v>
      </c>
      <c r="T286" s="74" t="s">
        <v>129</v>
      </c>
      <c r="U286" s="74" t="s">
        <v>129</v>
      </c>
      <c r="V286" s="74" t="s">
        <v>129</v>
      </c>
      <c r="W286" s="74" t="s">
        <v>129</v>
      </c>
      <c r="X286" s="74" t="s">
        <v>129</v>
      </c>
      <c r="Y286" s="74" t="s">
        <v>129</v>
      </c>
      <c r="Z286" s="74" t="s">
        <v>129</v>
      </c>
      <c r="AA286" s="74" t="s">
        <v>129</v>
      </c>
      <c r="AB286" s="74" t="s">
        <v>129</v>
      </c>
      <c r="AC286" s="74" t="s">
        <v>129</v>
      </c>
      <c r="AD286" s="74" t="s">
        <v>129</v>
      </c>
      <c r="AE286" s="74" t="s">
        <v>129</v>
      </c>
      <c r="AF286" s="74" t="s">
        <v>129</v>
      </c>
      <c r="AG286" s="74" t="s">
        <v>129</v>
      </c>
      <c r="AH286" s="74" t="s">
        <v>129</v>
      </c>
      <c r="AI286" s="74" t="s">
        <v>172</v>
      </c>
      <c r="AJ286" s="74" t="s">
        <v>612</v>
      </c>
      <c r="AK286" s="74" t="s">
        <v>139</v>
      </c>
      <c r="AL286" s="74" t="s">
        <v>129</v>
      </c>
      <c r="AM286" s="74" t="s">
        <v>139</v>
      </c>
      <c r="AN286" s="74" t="s">
        <v>129</v>
      </c>
      <c r="AO286" s="74" t="s">
        <v>129</v>
      </c>
      <c r="AP286" s="74" t="s">
        <v>129</v>
      </c>
      <c r="AQ286" s="74" t="s">
        <v>129</v>
      </c>
      <c r="AR286" s="74" t="s">
        <v>129</v>
      </c>
      <c r="AS286" s="74" t="s">
        <v>129</v>
      </c>
      <c r="AT286" s="74" t="s">
        <v>129</v>
      </c>
      <c r="AU286" s="74" t="s">
        <v>129</v>
      </c>
      <c r="AV286" s="74" t="s">
        <v>129</v>
      </c>
      <c r="AW286" s="74" t="s">
        <v>129</v>
      </c>
      <c r="AX286" s="74" t="s">
        <v>129</v>
      </c>
      <c r="AY286" s="74" t="s">
        <v>129</v>
      </c>
      <c r="AZ286" s="74" t="s">
        <v>129</v>
      </c>
      <c r="BA286" s="74" t="s">
        <v>129</v>
      </c>
      <c r="BB286" s="74" t="s">
        <v>129</v>
      </c>
      <c r="BC286" s="74" t="s">
        <v>129</v>
      </c>
      <c r="BD286" s="74" t="s">
        <v>138</v>
      </c>
      <c r="BE286" s="74" t="s">
        <v>129</v>
      </c>
      <c r="BF286" s="74" t="s">
        <v>129</v>
      </c>
      <c r="BG286" s="74" t="s">
        <v>702</v>
      </c>
      <c r="BH286" s="74" t="s">
        <v>129</v>
      </c>
      <c r="BI286" s="74" t="s">
        <v>129</v>
      </c>
      <c r="BJ286" s="74" t="s">
        <v>129</v>
      </c>
      <c r="BK286" s="74" t="s">
        <v>129</v>
      </c>
      <c r="BL286" s="74" t="s">
        <v>129</v>
      </c>
      <c r="BM286" s="74" t="s">
        <v>129</v>
      </c>
      <c r="BN286" s="74" t="s">
        <v>129</v>
      </c>
    </row>
    <row r="287" spans="1:66" x14ac:dyDescent="0.3">
      <c r="A287" s="72">
        <v>44270.195023148146</v>
      </c>
      <c r="B287" s="72">
        <v>44270.195659722223</v>
      </c>
      <c r="C287" s="73">
        <v>2</v>
      </c>
      <c r="D287" s="73">
        <v>54</v>
      </c>
      <c r="E287" s="74" t="s">
        <v>376</v>
      </c>
      <c r="F287" s="72">
        <v>44291.232851307868</v>
      </c>
      <c r="G287" s="74" t="s">
        <v>130</v>
      </c>
      <c r="H287" s="74" t="s">
        <v>131</v>
      </c>
      <c r="I287" s="74" t="s">
        <v>129</v>
      </c>
      <c r="J287" s="74" t="s">
        <v>129</v>
      </c>
      <c r="K287" s="74" t="s">
        <v>129</v>
      </c>
      <c r="L287" s="74" t="s">
        <v>129</v>
      </c>
      <c r="M287" s="74" t="s">
        <v>129</v>
      </c>
      <c r="N287" s="74" t="s">
        <v>129</v>
      </c>
      <c r="O287" s="74" t="s">
        <v>129</v>
      </c>
      <c r="P287" s="74" t="s">
        <v>129</v>
      </c>
      <c r="Q287" s="74" t="s">
        <v>129</v>
      </c>
      <c r="R287" s="74" t="s">
        <v>129</v>
      </c>
      <c r="S287" s="74" t="s">
        <v>129</v>
      </c>
      <c r="T287" s="74" t="s">
        <v>129</v>
      </c>
      <c r="U287" s="74" t="s">
        <v>129</v>
      </c>
      <c r="V287" s="74" t="s">
        <v>129</v>
      </c>
      <c r="W287" s="74" t="s">
        <v>129</v>
      </c>
      <c r="X287" s="74" t="s">
        <v>129</v>
      </c>
      <c r="Y287" s="74" t="s">
        <v>129</v>
      </c>
      <c r="Z287" s="74" t="s">
        <v>129</v>
      </c>
      <c r="AA287" s="74" t="s">
        <v>129</v>
      </c>
      <c r="AB287" s="74" t="s">
        <v>129</v>
      </c>
      <c r="AC287" s="74" t="s">
        <v>129</v>
      </c>
      <c r="AD287" s="74" t="s">
        <v>129</v>
      </c>
      <c r="AE287" s="74" t="s">
        <v>129</v>
      </c>
      <c r="AF287" s="74" t="s">
        <v>129</v>
      </c>
      <c r="AG287" s="74" t="s">
        <v>129</v>
      </c>
      <c r="AH287" s="74" t="s">
        <v>129</v>
      </c>
      <c r="AI287" s="74" t="s">
        <v>129</v>
      </c>
      <c r="AJ287" s="74" t="s">
        <v>129</v>
      </c>
      <c r="AK287" s="74" t="s">
        <v>129</v>
      </c>
      <c r="AL287" s="74" t="s">
        <v>129</v>
      </c>
      <c r="AM287" s="74" t="s">
        <v>129</v>
      </c>
      <c r="AN287" s="74" t="s">
        <v>129</v>
      </c>
      <c r="AO287" s="74" t="s">
        <v>129</v>
      </c>
      <c r="AP287" s="74" t="s">
        <v>129</v>
      </c>
      <c r="AQ287" s="74" t="s">
        <v>129</v>
      </c>
      <c r="AR287" s="74" t="s">
        <v>129</v>
      </c>
      <c r="AS287" s="74" t="s">
        <v>129</v>
      </c>
      <c r="AT287" s="74" t="s">
        <v>129</v>
      </c>
      <c r="AU287" s="74" t="s">
        <v>129</v>
      </c>
      <c r="AV287" s="74" t="s">
        <v>129</v>
      </c>
      <c r="AW287" s="74" t="s">
        <v>129</v>
      </c>
      <c r="AX287" s="74" t="s">
        <v>129</v>
      </c>
      <c r="AY287" s="74" t="s">
        <v>129</v>
      </c>
      <c r="AZ287" s="74" t="s">
        <v>129</v>
      </c>
      <c r="BA287" s="74" t="s">
        <v>129</v>
      </c>
      <c r="BB287" s="74" t="s">
        <v>129</v>
      </c>
      <c r="BC287" s="74" t="s">
        <v>129</v>
      </c>
      <c r="BD287" s="74" t="s">
        <v>129</v>
      </c>
      <c r="BE287" s="74" t="s">
        <v>129</v>
      </c>
      <c r="BF287" s="74" t="s">
        <v>129</v>
      </c>
      <c r="BG287" s="74" t="s">
        <v>129</v>
      </c>
      <c r="BH287" s="74" t="s">
        <v>129</v>
      </c>
      <c r="BI287" s="74" t="s">
        <v>129</v>
      </c>
      <c r="BJ287" s="74" t="s">
        <v>129</v>
      </c>
      <c r="BK287" s="74" t="s">
        <v>129</v>
      </c>
      <c r="BL287" s="74" t="s">
        <v>129</v>
      </c>
      <c r="BM287" s="74" t="s">
        <v>129</v>
      </c>
      <c r="BN287" s="74" t="s">
        <v>129</v>
      </c>
    </row>
    <row r="288" spans="1:66" x14ac:dyDescent="0.3">
      <c r="A288" s="72">
        <v>44267.875821759262</v>
      </c>
      <c r="B288" s="72">
        <v>44267.877268518518</v>
      </c>
      <c r="C288" s="73">
        <v>2</v>
      </c>
      <c r="D288" s="73">
        <v>124</v>
      </c>
      <c r="E288" s="74" t="s">
        <v>376</v>
      </c>
      <c r="F288" s="72">
        <v>44291.232852037036</v>
      </c>
      <c r="G288" s="74" t="s">
        <v>130</v>
      </c>
      <c r="H288" s="74" t="s">
        <v>131</v>
      </c>
      <c r="I288" s="74" t="s">
        <v>132</v>
      </c>
      <c r="J288" s="74" t="s">
        <v>129</v>
      </c>
      <c r="K288" s="74" t="s">
        <v>135</v>
      </c>
      <c r="L288" s="74" t="s">
        <v>129</v>
      </c>
      <c r="M288" s="74" t="s">
        <v>129</v>
      </c>
      <c r="N288" s="74" t="s">
        <v>129</v>
      </c>
      <c r="O288" s="74" t="s">
        <v>129</v>
      </c>
      <c r="P288" s="74" t="s">
        <v>129</v>
      </c>
      <c r="Q288" s="74" t="s">
        <v>129</v>
      </c>
      <c r="R288" s="74" t="s">
        <v>129</v>
      </c>
      <c r="S288" s="74" t="s">
        <v>129</v>
      </c>
      <c r="T288" s="74" t="s">
        <v>129</v>
      </c>
      <c r="U288" s="74" t="s">
        <v>129</v>
      </c>
      <c r="V288" s="74" t="s">
        <v>129</v>
      </c>
      <c r="W288" s="74" t="s">
        <v>129</v>
      </c>
      <c r="X288" s="74" t="s">
        <v>129</v>
      </c>
      <c r="Y288" s="74" t="s">
        <v>129</v>
      </c>
      <c r="Z288" s="74" t="s">
        <v>129</v>
      </c>
      <c r="AA288" s="74" t="s">
        <v>129</v>
      </c>
      <c r="AB288" s="74" t="s">
        <v>129</v>
      </c>
      <c r="AC288" s="74" t="s">
        <v>129</v>
      </c>
      <c r="AD288" s="74" t="s">
        <v>129</v>
      </c>
      <c r="AE288" s="74" t="s">
        <v>129</v>
      </c>
      <c r="AF288" s="74" t="s">
        <v>129</v>
      </c>
      <c r="AG288" s="74" t="s">
        <v>129</v>
      </c>
      <c r="AH288" s="74" t="s">
        <v>129</v>
      </c>
      <c r="AI288" s="74" t="s">
        <v>129</v>
      </c>
      <c r="AJ288" s="74" t="s">
        <v>129</v>
      </c>
      <c r="AK288" s="74" t="s">
        <v>129</v>
      </c>
      <c r="AL288" s="74" t="s">
        <v>129</v>
      </c>
      <c r="AM288" s="74" t="s">
        <v>129</v>
      </c>
      <c r="AN288" s="74" t="s">
        <v>129</v>
      </c>
      <c r="AO288" s="74" t="s">
        <v>129</v>
      </c>
      <c r="AP288" s="74" t="s">
        <v>129</v>
      </c>
      <c r="AQ288" s="74" t="s">
        <v>129</v>
      </c>
      <c r="AR288" s="74" t="s">
        <v>129</v>
      </c>
      <c r="AS288" s="74" t="s">
        <v>129</v>
      </c>
      <c r="AT288" s="74" t="s">
        <v>129</v>
      </c>
      <c r="AU288" s="74" t="s">
        <v>129</v>
      </c>
      <c r="AV288" s="74" t="s">
        <v>129</v>
      </c>
      <c r="AW288" s="74" t="s">
        <v>129</v>
      </c>
      <c r="AX288" s="74" t="s">
        <v>129</v>
      </c>
      <c r="AY288" s="74" t="s">
        <v>129</v>
      </c>
      <c r="AZ288" s="74" t="s">
        <v>129</v>
      </c>
      <c r="BA288" s="74" t="s">
        <v>129</v>
      </c>
      <c r="BB288" s="74" t="s">
        <v>129</v>
      </c>
      <c r="BC288" s="74" t="s">
        <v>129</v>
      </c>
      <c r="BD288" s="74" t="s">
        <v>129</v>
      </c>
      <c r="BE288" s="74" t="s">
        <v>129</v>
      </c>
      <c r="BF288" s="74" t="s">
        <v>129</v>
      </c>
      <c r="BG288" s="74" t="s">
        <v>129</v>
      </c>
      <c r="BH288" s="74" t="s">
        <v>129</v>
      </c>
      <c r="BI288" s="74" t="s">
        <v>129</v>
      </c>
      <c r="BJ288" s="74" t="s">
        <v>129</v>
      </c>
      <c r="BK288" s="74" t="s">
        <v>129</v>
      </c>
      <c r="BL288" s="74" t="s">
        <v>129</v>
      </c>
      <c r="BM288" s="74" t="s">
        <v>129</v>
      </c>
      <c r="BN288" s="74" t="s">
        <v>129</v>
      </c>
    </row>
    <row r="289" spans="1:66" x14ac:dyDescent="0.3">
      <c r="A289" s="72">
        <v>44270.238715277781</v>
      </c>
      <c r="B289" s="72">
        <v>44270.238993055558</v>
      </c>
      <c r="C289" s="73">
        <v>2</v>
      </c>
      <c r="D289" s="73">
        <v>23</v>
      </c>
      <c r="E289" s="74" t="s">
        <v>376</v>
      </c>
      <c r="F289" s="72">
        <v>44291.232852245368</v>
      </c>
      <c r="G289" s="74" t="s">
        <v>130</v>
      </c>
      <c r="H289" s="74" t="s">
        <v>131</v>
      </c>
      <c r="I289" s="74" t="s">
        <v>129</v>
      </c>
      <c r="J289" s="74" t="s">
        <v>129</v>
      </c>
      <c r="K289" s="74" t="s">
        <v>129</v>
      </c>
      <c r="L289" s="74" t="s">
        <v>129</v>
      </c>
      <c r="M289" s="74" t="s">
        <v>129</v>
      </c>
      <c r="N289" s="74" t="s">
        <v>129</v>
      </c>
      <c r="O289" s="74" t="s">
        <v>129</v>
      </c>
      <c r="P289" s="74" t="s">
        <v>129</v>
      </c>
      <c r="Q289" s="74" t="s">
        <v>129</v>
      </c>
      <c r="R289" s="74" t="s">
        <v>129</v>
      </c>
      <c r="S289" s="74" t="s">
        <v>129</v>
      </c>
      <c r="T289" s="74" t="s">
        <v>129</v>
      </c>
      <c r="U289" s="74" t="s">
        <v>129</v>
      </c>
      <c r="V289" s="74" t="s">
        <v>129</v>
      </c>
      <c r="W289" s="74" t="s">
        <v>129</v>
      </c>
      <c r="X289" s="74" t="s">
        <v>129</v>
      </c>
      <c r="Y289" s="74" t="s">
        <v>129</v>
      </c>
      <c r="Z289" s="74" t="s">
        <v>129</v>
      </c>
      <c r="AA289" s="74" t="s">
        <v>129</v>
      </c>
      <c r="AB289" s="74" t="s">
        <v>129</v>
      </c>
      <c r="AC289" s="74" t="s">
        <v>129</v>
      </c>
      <c r="AD289" s="74" t="s">
        <v>129</v>
      </c>
      <c r="AE289" s="74" t="s">
        <v>129</v>
      </c>
      <c r="AF289" s="74" t="s">
        <v>129</v>
      </c>
      <c r="AG289" s="74" t="s">
        <v>129</v>
      </c>
      <c r="AH289" s="74" t="s">
        <v>129</v>
      </c>
      <c r="AI289" s="74" t="s">
        <v>129</v>
      </c>
      <c r="AJ289" s="74" t="s">
        <v>129</v>
      </c>
      <c r="AK289" s="74" t="s">
        <v>129</v>
      </c>
      <c r="AL289" s="74" t="s">
        <v>129</v>
      </c>
      <c r="AM289" s="74" t="s">
        <v>129</v>
      </c>
      <c r="AN289" s="74" t="s">
        <v>129</v>
      </c>
      <c r="AO289" s="74" t="s">
        <v>129</v>
      </c>
      <c r="AP289" s="74" t="s">
        <v>129</v>
      </c>
      <c r="AQ289" s="74" t="s">
        <v>129</v>
      </c>
      <c r="AR289" s="74" t="s">
        <v>129</v>
      </c>
      <c r="AS289" s="74" t="s">
        <v>129</v>
      </c>
      <c r="AT289" s="74" t="s">
        <v>129</v>
      </c>
      <c r="AU289" s="74" t="s">
        <v>129</v>
      </c>
      <c r="AV289" s="74" t="s">
        <v>129</v>
      </c>
      <c r="AW289" s="74" t="s">
        <v>129</v>
      </c>
      <c r="AX289" s="74" t="s">
        <v>129</v>
      </c>
      <c r="AY289" s="74" t="s">
        <v>129</v>
      </c>
      <c r="AZ289" s="74" t="s">
        <v>129</v>
      </c>
      <c r="BA289" s="74" t="s">
        <v>129</v>
      </c>
      <c r="BB289" s="74" t="s">
        <v>129</v>
      </c>
      <c r="BC289" s="74" t="s">
        <v>129</v>
      </c>
      <c r="BD289" s="74" t="s">
        <v>129</v>
      </c>
      <c r="BE289" s="74" t="s">
        <v>129</v>
      </c>
      <c r="BF289" s="74" t="s">
        <v>129</v>
      </c>
      <c r="BG289" s="74" t="s">
        <v>129</v>
      </c>
      <c r="BH289" s="74" t="s">
        <v>129</v>
      </c>
      <c r="BI289" s="74" t="s">
        <v>129</v>
      </c>
      <c r="BJ289" s="74" t="s">
        <v>129</v>
      </c>
      <c r="BK289" s="74" t="s">
        <v>129</v>
      </c>
      <c r="BL289" s="74" t="s">
        <v>129</v>
      </c>
      <c r="BM289" s="74" t="s">
        <v>129</v>
      </c>
      <c r="BN289" s="74" t="s">
        <v>129</v>
      </c>
    </row>
    <row r="290" spans="1:66" x14ac:dyDescent="0.3">
      <c r="A290" s="72">
        <v>44271.079953703702</v>
      </c>
      <c r="B290" s="72">
        <v>44271.080729166664</v>
      </c>
      <c r="C290" s="73">
        <v>44</v>
      </c>
      <c r="D290" s="73">
        <v>66</v>
      </c>
      <c r="E290" s="74" t="s">
        <v>376</v>
      </c>
      <c r="F290" s="72">
        <v>44291.232855520837</v>
      </c>
      <c r="G290" s="74" t="s">
        <v>130</v>
      </c>
      <c r="H290" s="74" t="s">
        <v>131</v>
      </c>
      <c r="I290" s="74" t="s">
        <v>358</v>
      </c>
      <c r="J290" s="74" t="s">
        <v>129</v>
      </c>
      <c r="K290" s="74" t="s">
        <v>135</v>
      </c>
      <c r="L290" s="74" t="s">
        <v>283</v>
      </c>
      <c r="M290" s="74" t="s">
        <v>129</v>
      </c>
      <c r="N290" s="74" t="s">
        <v>129</v>
      </c>
      <c r="O290" s="74" t="s">
        <v>129</v>
      </c>
      <c r="P290" s="74" t="s">
        <v>129</v>
      </c>
      <c r="Q290" s="74" t="s">
        <v>129</v>
      </c>
      <c r="R290" s="74" t="s">
        <v>129</v>
      </c>
      <c r="S290" s="74" t="s">
        <v>129</v>
      </c>
      <c r="T290" s="74" t="s">
        <v>129</v>
      </c>
      <c r="U290" s="74" t="s">
        <v>129</v>
      </c>
      <c r="V290" s="74" t="s">
        <v>129</v>
      </c>
      <c r="W290" s="74" t="s">
        <v>129</v>
      </c>
      <c r="X290" s="74" t="s">
        <v>129</v>
      </c>
      <c r="Y290" s="74" t="s">
        <v>129</v>
      </c>
      <c r="Z290" s="74" t="s">
        <v>129</v>
      </c>
      <c r="AA290" s="74" t="s">
        <v>129</v>
      </c>
      <c r="AB290" s="74" t="s">
        <v>129</v>
      </c>
      <c r="AC290" s="74" t="s">
        <v>129</v>
      </c>
      <c r="AD290" s="74" t="s">
        <v>129</v>
      </c>
      <c r="AE290" s="74" t="s">
        <v>129</v>
      </c>
      <c r="AF290" s="74" t="s">
        <v>129</v>
      </c>
      <c r="AG290" s="74" t="s">
        <v>129</v>
      </c>
      <c r="AH290" s="74" t="s">
        <v>129</v>
      </c>
      <c r="AI290" s="74" t="s">
        <v>129</v>
      </c>
      <c r="AJ290" s="74" t="s">
        <v>129</v>
      </c>
      <c r="AK290" s="74" t="s">
        <v>129</v>
      </c>
      <c r="AL290" s="74" t="s">
        <v>129</v>
      </c>
      <c r="AM290" s="74" t="s">
        <v>129</v>
      </c>
      <c r="AN290" s="74" t="s">
        <v>129</v>
      </c>
      <c r="AO290" s="74" t="s">
        <v>129</v>
      </c>
      <c r="AP290" s="74" t="s">
        <v>129</v>
      </c>
      <c r="AQ290" s="74" t="s">
        <v>129</v>
      </c>
      <c r="AR290" s="74" t="s">
        <v>129</v>
      </c>
      <c r="AS290" s="74" t="s">
        <v>129</v>
      </c>
      <c r="AT290" s="74" t="s">
        <v>129</v>
      </c>
      <c r="AU290" s="74" t="s">
        <v>129</v>
      </c>
      <c r="AV290" s="74" t="s">
        <v>129</v>
      </c>
      <c r="AW290" s="74" t="s">
        <v>129</v>
      </c>
      <c r="AX290" s="74" t="s">
        <v>129</v>
      </c>
      <c r="AY290" s="74" t="s">
        <v>129</v>
      </c>
      <c r="AZ290" s="74" t="s">
        <v>129</v>
      </c>
      <c r="BA290" s="74" t="s">
        <v>129</v>
      </c>
      <c r="BB290" s="74" t="s">
        <v>129</v>
      </c>
      <c r="BC290" s="74" t="s">
        <v>129</v>
      </c>
      <c r="BD290" s="74" t="s">
        <v>129</v>
      </c>
      <c r="BE290" s="74" t="s">
        <v>129</v>
      </c>
      <c r="BF290" s="74" t="s">
        <v>129</v>
      </c>
      <c r="BG290" s="74" t="s">
        <v>129</v>
      </c>
      <c r="BH290" s="74" t="s">
        <v>129</v>
      </c>
      <c r="BI290" s="74" t="s">
        <v>129</v>
      </c>
      <c r="BJ290" s="74" t="s">
        <v>129</v>
      </c>
      <c r="BK290" s="74" t="s">
        <v>129</v>
      </c>
      <c r="BL290" s="74" t="s">
        <v>129</v>
      </c>
      <c r="BM290" s="74" t="s">
        <v>129</v>
      </c>
      <c r="BN290" s="74" t="s">
        <v>129</v>
      </c>
    </row>
    <row r="291" spans="1:66" x14ac:dyDescent="0.3">
      <c r="A291" s="72">
        <v>44279.076157407406</v>
      </c>
      <c r="B291" s="72">
        <v>44279.076342592591</v>
      </c>
      <c r="C291" s="73">
        <v>2</v>
      </c>
      <c r="D291" s="73">
        <v>16</v>
      </c>
      <c r="E291" s="74" t="s">
        <v>376</v>
      </c>
      <c r="F291" s="72">
        <v>44291.232856458337</v>
      </c>
      <c r="G291" s="74" t="s">
        <v>130</v>
      </c>
      <c r="H291" s="74" t="s">
        <v>131</v>
      </c>
      <c r="I291" s="74" t="s">
        <v>129</v>
      </c>
      <c r="J291" s="74" t="s">
        <v>129</v>
      </c>
      <c r="K291" s="74" t="s">
        <v>129</v>
      </c>
      <c r="L291" s="74" t="s">
        <v>129</v>
      </c>
      <c r="M291" s="74" t="s">
        <v>129</v>
      </c>
      <c r="N291" s="74" t="s">
        <v>129</v>
      </c>
      <c r="O291" s="74" t="s">
        <v>129</v>
      </c>
      <c r="P291" s="74" t="s">
        <v>129</v>
      </c>
      <c r="Q291" s="74" t="s">
        <v>129</v>
      </c>
      <c r="R291" s="74" t="s">
        <v>129</v>
      </c>
      <c r="S291" s="74" t="s">
        <v>129</v>
      </c>
      <c r="T291" s="74" t="s">
        <v>129</v>
      </c>
      <c r="U291" s="74" t="s">
        <v>129</v>
      </c>
      <c r="V291" s="74" t="s">
        <v>129</v>
      </c>
      <c r="W291" s="74" t="s">
        <v>129</v>
      </c>
      <c r="X291" s="74" t="s">
        <v>129</v>
      </c>
      <c r="Y291" s="74" t="s">
        <v>129</v>
      </c>
      <c r="Z291" s="74" t="s">
        <v>129</v>
      </c>
      <c r="AA291" s="74" t="s">
        <v>129</v>
      </c>
      <c r="AB291" s="74" t="s">
        <v>129</v>
      </c>
      <c r="AC291" s="74" t="s">
        <v>129</v>
      </c>
      <c r="AD291" s="74" t="s">
        <v>129</v>
      </c>
      <c r="AE291" s="74" t="s">
        <v>129</v>
      </c>
      <c r="AF291" s="74" t="s">
        <v>129</v>
      </c>
      <c r="AG291" s="74" t="s">
        <v>129</v>
      </c>
      <c r="AH291" s="74" t="s">
        <v>129</v>
      </c>
      <c r="AI291" s="74" t="s">
        <v>129</v>
      </c>
      <c r="AJ291" s="74" t="s">
        <v>129</v>
      </c>
      <c r="AK291" s="74" t="s">
        <v>129</v>
      </c>
      <c r="AL291" s="74" t="s">
        <v>129</v>
      </c>
      <c r="AM291" s="74" t="s">
        <v>129</v>
      </c>
      <c r="AN291" s="74" t="s">
        <v>129</v>
      </c>
      <c r="AO291" s="74" t="s">
        <v>129</v>
      </c>
      <c r="AP291" s="74" t="s">
        <v>129</v>
      </c>
      <c r="AQ291" s="74" t="s">
        <v>129</v>
      </c>
      <c r="AR291" s="74" t="s">
        <v>129</v>
      </c>
      <c r="AS291" s="74" t="s">
        <v>129</v>
      </c>
      <c r="AT291" s="74" t="s">
        <v>129</v>
      </c>
      <c r="AU291" s="74" t="s">
        <v>129</v>
      </c>
      <c r="AV291" s="74" t="s">
        <v>129</v>
      </c>
      <c r="AW291" s="74" t="s">
        <v>129</v>
      </c>
      <c r="AX291" s="74" t="s">
        <v>129</v>
      </c>
      <c r="AY291" s="74" t="s">
        <v>129</v>
      </c>
      <c r="AZ291" s="74" t="s">
        <v>129</v>
      </c>
      <c r="BA291" s="74" t="s">
        <v>129</v>
      </c>
      <c r="BB291" s="74" t="s">
        <v>129</v>
      </c>
      <c r="BC291" s="74" t="s">
        <v>129</v>
      </c>
      <c r="BD291" s="74" t="s">
        <v>129</v>
      </c>
      <c r="BE291" s="74" t="s">
        <v>129</v>
      </c>
      <c r="BF291" s="74" t="s">
        <v>129</v>
      </c>
      <c r="BG291" s="74" t="s">
        <v>129</v>
      </c>
      <c r="BH291" s="74" t="s">
        <v>129</v>
      </c>
      <c r="BI291" s="74" t="s">
        <v>129</v>
      </c>
      <c r="BJ291" s="74" t="s">
        <v>129</v>
      </c>
      <c r="BK291" s="74" t="s">
        <v>129</v>
      </c>
      <c r="BL291" s="74" t="s">
        <v>129</v>
      </c>
      <c r="BM291" s="74" t="s">
        <v>129</v>
      </c>
      <c r="BN291" s="74" t="s">
        <v>129</v>
      </c>
    </row>
    <row r="292" spans="1:66" x14ac:dyDescent="0.3">
      <c r="A292" s="72">
        <v>44283.499155092592</v>
      </c>
      <c r="B292" s="72">
        <v>44283.499745370369</v>
      </c>
      <c r="C292" s="73">
        <v>6</v>
      </c>
      <c r="D292" s="73">
        <v>50</v>
      </c>
      <c r="E292" s="74" t="s">
        <v>376</v>
      </c>
      <c r="F292" s="72">
        <v>44291.232856574075</v>
      </c>
      <c r="G292" s="74" t="s">
        <v>130</v>
      </c>
      <c r="H292" s="74" t="s">
        <v>131</v>
      </c>
      <c r="I292" s="74" t="s">
        <v>132</v>
      </c>
      <c r="J292" s="74" t="s">
        <v>129</v>
      </c>
      <c r="K292" s="74" t="s">
        <v>135</v>
      </c>
      <c r="L292" s="74" t="s">
        <v>129</v>
      </c>
      <c r="M292" s="74" t="s">
        <v>129</v>
      </c>
      <c r="N292" s="74" t="s">
        <v>129</v>
      </c>
      <c r="O292" s="74" t="s">
        <v>129</v>
      </c>
      <c r="P292" s="74" t="s">
        <v>129</v>
      </c>
      <c r="Q292" s="74" t="s">
        <v>129</v>
      </c>
      <c r="R292" s="74" t="s">
        <v>129</v>
      </c>
      <c r="S292" s="74" t="s">
        <v>129</v>
      </c>
      <c r="T292" s="74" t="s">
        <v>129</v>
      </c>
      <c r="U292" s="74" t="s">
        <v>129</v>
      </c>
      <c r="V292" s="74" t="s">
        <v>129</v>
      </c>
      <c r="W292" s="74" t="s">
        <v>129</v>
      </c>
      <c r="X292" s="74" t="s">
        <v>129</v>
      </c>
      <c r="Y292" s="74" t="s">
        <v>129</v>
      </c>
      <c r="Z292" s="74" t="s">
        <v>129</v>
      </c>
      <c r="AA292" s="74" t="s">
        <v>129</v>
      </c>
      <c r="AB292" s="74" t="s">
        <v>129</v>
      </c>
      <c r="AC292" s="74" t="s">
        <v>129</v>
      </c>
      <c r="AD292" s="74" t="s">
        <v>129</v>
      </c>
      <c r="AE292" s="74" t="s">
        <v>129</v>
      </c>
      <c r="AF292" s="74" t="s">
        <v>129</v>
      </c>
      <c r="AG292" s="74" t="s">
        <v>129</v>
      </c>
      <c r="AH292" s="74" t="s">
        <v>129</v>
      </c>
      <c r="AI292" s="74" t="s">
        <v>129</v>
      </c>
      <c r="AJ292" s="74" t="s">
        <v>129</v>
      </c>
      <c r="AK292" s="74" t="s">
        <v>129</v>
      </c>
      <c r="AL292" s="74" t="s">
        <v>129</v>
      </c>
      <c r="AM292" s="74" t="s">
        <v>129</v>
      </c>
      <c r="AN292" s="74" t="s">
        <v>129</v>
      </c>
      <c r="AO292" s="74" t="s">
        <v>129</v>
      </c>
      <c r="AP292" s="74" t="s">
        <v>129</v>
      </c>
      <c r="AQ292" s="74" t="s">
        <v>129</v>
      </c>
      <c r="AR292" s="74" t="s">
        <v>129</v>
      </c>
      <c r="AS292" s="74" t="s">
        <v>129</v>
      </c>
      <c r="AT292" s="74" t="s">
        <v>129</v>
      </c>
      <c r="AU292" s="74" t="s">
        <v>129</v>
      </c>
      <c r="AV292" s="74" t="s">
        <v>129</v>
      </c>
      <c r="AW292" s="74" t="s">
        <v>129</v>
      </c>
      <c r="AX292" s="74" t="s">
        <v>129</v>
      </c>
      <c r="AY292" s="74" t="s">
        <v>129</v>
      </c>
      <c r="AZ292" s="74" t="s">
        <v>129</v>
      </c>
      <c r="BA292" s="74" t="s">
        <v>129</v>
      </c>
      <c r="BB292" s="74" t="s">
        <v>129</v>
      </c>
      <c r="BC292" s="74" t="s">
        <v>129</v>
      </c>
      <c r="BD292" s="74" t="s">
        <v>129</v>
      </c>
      <c r="BE292" s="74" t="s">
        <v>129</v>
      </c>
      <c r="BF292" s="74" t="s">
        <v>129</v>
      </c>
      <c r="BG292" s="74" t="s">
        <v>129</v>
      </c>
      <c r="BH292" s="74" t="s">
        <v>129</v>
      </c>
      <c r="BI292" s="74" t="s">
        <v>129</v>
      </c>
      <c r="BJ292" s="74" t="s">
        <v>129</v>
      </c>
      <c r="BK292" s="74" t="s">
        <v>129</v>
      </c>
      <c r="BL292" s="74" t="s">
        <v>129</v>
      </c>
      <c r="BM292" s="74" t="s">
        <v>129</v>
      </c>
      <c r="BN292" s="74" t="s">
        <v>129</v>
      </c>
    </row>
    <row r="293" spans="1:66" x14ac:dyDescent="0.3">
      <c r="A293" s="72">
        <v>44271.158831018518</v>
      </c>
      <c r="B293" s="72">
        <v>44271.159189814818</v>
      </c>
      <c r="C293" s="73">
        <v>0</v>
      </c>
      <c r="D293" s="73">
        <v>30</v>
      </c>
      <c r="E293" s="74" t="s">
        <v>376</v>
      </c>
      <c r="F293" s="72">
        <v>44291.232857280091</v>
      </c>
      <c r="G293" s="74" t="s">
        <v>130</v>
      </c>
      <c r="H293" s="74" t="s">
        <v>131</v>
      </c>
      <c r="I293" s="74" t="s">
        <v>129</v>
      </c>
      <c r="J293" s="74" t="s">
        <v>129</v>
      </c>
      <c r="K293" s="74" t="s">
        <v>129</v>
      </c>
      <c r="L293" s="74" t="s">
        <v>129</v>
      </c>
      <c r="M293" s="74" t="s">
        <v>129</v>
      </c>
      <c r="N293" s="74" t="s">
        <v>129</v>
      </c>
      <c r="O293" s="74" t="s">
        <v>129</v>
      </c>
      <c r="P293" s="74" t="s">
        <v>129</v>
      </c>
      <c r="Q293" s="74" t="s">
        <v>129</v>
      </c>
      <c r="R293" s="74" t="s">
        <v>129</v>
      </c>
      <c r="S293" s="74" t="s">
        <v>129</v>
      </c>
      <c r="T293" s="74" t="s">
        <v>129</v>
      </c>
      <c r="U293" s="74" t="s">
        <v>129</v>
      </c>
      <c r="V293" s="74" t="s">
        <v>129</v>
      </c>
      <c r="W293" s="74" t="s">
        <v>129</v>
      </c>
      <c r="X293" s="74" t="s">
        <v>129</v>
      </c>
      <c r="Y293" s="74" t="s">
        <v>129</v>
      </c>
      <c r="Z293" s="74" t="s">
        <v>129</v>
      </c>
      <c r="AA293" s="74" t="s">
        <v>129</v>
      </c>
      <c r="AB293" s="74" t="s">
        <v>129</v>
      </c>
      <c r="AC293" s="74" t="s">
        <v>129</v>
      </c>
      <c r="AD293" s="74" t="s">
        <v>129</v>
      </c>
      <c r="AE293" s="74" t="s">
        <v>129</v>
      </c>
      <c r="AF293" s="74" t="s">
        <v>129</v>
      </c>
      <c r="AG293" s="74" t="s">
        <v>129</v>
      </c>
      <c r="AH293" s="74" t="s">
        <v>129</v>
      </c>
      <c r="AI293" s="74" t="s">
        <v>129</v>
      </c>
      <c r="AJ293" s="74" t="s">
        <v>129</v>
      </c>
      <c r="AK293" s="74" t="s">
        <v>129</v>
      </c>
      <c r="AL293" s="74" t="s">
        <v>129</v>
      </c>
      <c r="AM293" s="74" t="s">
        <v>129</v>
      </c>
      <c r="AN293" s="74" t="s">
        <v>129</v>
      </c>
      <c r="AO293" s="74" t="s">
        <v>129</v>
      </c>
      <c r="AP293" s="74" t="s">
        <v>129</v>
      </c>
      <c r="AQ293" s="74" t="s">
        <v>129</v>
      </c>
      <c r="AR293" s="74" t="s">
        <v>129</v>
      </c>
      <c r="AS293" s="74" t="s">
        <v>129</v>
      </c>
      <c r="AT293" s="74" t="s">
        <v>129</v>
      </c>
      <c r="AU293" s="74" t="s">
        <v>129</v>
      </c>
      <c r="AV293" s="74" t="s">
        <v>129</v>
      </c>
      <c r="AW293" s="74" t="s">
        <v>129</v>
      </c>
      <c r="AX293" s="74" t="s">
        <v>129</v>
      </c>
      <c r="AY293" s="74" t="s">
        <v>129</v>
      </c>
      <c r="AZ293" s="74" t="s">
        <v>129</v>
      </c>
      <c r="BA293" s="74" t="s">
        <v>129</v>
      </c>
      <c r="BB293" s="74" t="s">
        <v>129</v>
      </c>
      <c r="BC293" s="74" t="s">
        <v>129</v>
      </c>
      <c r="BD293" s="74" t="s">
        <v>129</v>
      </c>
      <c r="BE293" s="74" t="s">
        <v>129</v>
      </c>
      <c r="BF293" s="74" t="s">
        <v>129</v>
      </c>
      <c r="BG293" s="74" t="s">
        <v>129</v>
      </c>
      <c r="BH293" s="74" t="s">
        <v>129</v>
      </c>
      <c r="BI293" s="74" t="s">
        <v>129</v>
      </c>
      <c r="BJ293" s="74" t="s">
        <v>129</v>
      </c>
      <c r="BK293" s="74" t="s">
        <v>129</v>
      </c>
      <c r="BL293" s="74" t="s">
        <v>129</v>
      </c>
      <c r="BM293" s="74" t="s">
        <v>129</v>
      </c>
      <c r="BN293" s="74" t="s">
        <v>129</v>
      </c>
    </row>
    <row r="294" spans="1:66" x14ac:dyDescent="0.3">
      <c r="A294" s="72">
        <v>44270.192615740743</v>
      </c>
      <c r="B294" s="72">
        <v>44270.192997685182</v>
      </c>
      <c r="C294" s="73">
        <v>2</v>
      </c>
      <c r="D294" s="73">
        <v>32</v>
      </c>
      <c r="E294" s="74" t="s">
        <v>376</v>
      </c>
      <c r="F294" s="72">
        <v>44291.232865949074</v>
      </c>
      <c r="G294" s="74" t="s">
        <v>130</v>
      </c>
      <c r="H294" s="74" t="s">
        <v>131</v>
      </c>
      <c r="I294" s="74" t="s">
        <v>129</v>
      </c>
      <c r="J294" s="74" t="s">
        <v>129</v>
      </c>
      <c r="K294" s="74" t="s">
        <v>129</v>
      </c>
      <c r="L294" s="74" t="s">
        <v>129</v>
      </c>
      <c r="M294" s="74" t="s">
        <v>129</v>
      </c>
      <c r="N294" s="74" t="s">
        <v>129</v>
      </c>
      <c r="O294" s="74" t="s">
        <v>129</v>
      </c>
      <c r="P294" s="74" t="s">
        <v>129</v>
      </c>
      <c r="Q294" s="74" t="s">
        <v>129</v>
      </c>
      <c r="R294" s="74" t="s">
        <v>129</v>
      </c>
      <c r="S294" s="74" t="s">
        <v>129</v>
      </c>
      <c r="T294" s="74" t="s">
        <v>129</v>
      </c>
      <c r="U294" s="74" t="s">
        <v>129</v>
      </c>
      <c r="V294" s="74" t="s">
        <v>129</v>
      </c>
      <c r="W294" s="74" t="s">
        <v>129</v>
      </c>
      <c r="X294" s="74" t="s">
        <v>129</v>
      </c>
      <c r="Y294" s="74" t="s">
        <v>129</v>
      </c>
      <c r="Z294" s="74" t="s">
        <v>129</v>
      </c>
      <c r="AA294" s="74" t="s">
        <v>129</v>
      </c>
      <c r="AB294" s="74" t="s">
        <v>129</v>
      </c>
      <c r="AC294" s="74" t="s">
        <v>129</v>
      </c>
      <c r="AD294" s="74" t="s">
        <v>129</v>
      </c>
      <c r="AE294" s="74" t="s">
        <v>129</v>
      </c>
      <c r="AF294" s="74" t="s">
        <v>129</v>
      </c>
      <c r="AG294" s="74" t="s">
        <v>129</v>
      </c>
      <c r="AH294" s="74" t="s">
        <v>129</v>
      </c>
      <c r="AI294" s="74" t="s">
        <v>129</v>
      </c>
      <c r="AJ294" s="74" t="s">
        <v>129</v>
      </c>
      <c r="AK294" s="74" t="s">
        <v>129</v>
      </c>
      <c r="AL294" s="74" t="s">
        <v>129</v>
      </c>
      <c r="AM294" s="74" t="s">
        <v>129</v>
      </c>
      <c r="AN294" s="74" t="s">
        <v>129</v>
      </c>
      <c r="AO294" s="74" t="s">
        <v>129</v>
      </c>
      <c r="AP294" s="74" t="s">
        <v>129</v>
      </c>
      <c r="AQ294" s="74" t="s">
        <v>129</v>
      </c>
      <c r="AR294" s="74" t="s">
        <v>129</v>
      </c>
      <c r="AS294" s="74" t="s">
        <v>129</v>
      </c>
      <c r="AT294" s="74" t="s">
        <v>129</v>
      </c>
      <c r="AU294" s="74" t="s">
        <v>129</v>
      </c>
      <c r="AV294" s="74" t="s">
        <v>129</v>
      </c>
      <c r="AW294" s="74" t="s">
        <v>129</v>
      </c>
      <c r="AX294" s="74" t="s">
        <v>129</v>
      </c>
      <c r="AY294" s="74" t="s">
        <v>129</v>
      </c>
      <c r="AZ294" s="74" t="s">
        <v>129</v>
      </c>
      <c r="BA294" s="74" t="s">
        <v>129</v>
      </c>
      <c r="BB294" s="74" t="s">
        <v>129</v>
      </c>
      <c r="BC294" s="74" t="s">
        <v>129</v>
      </c>
      <c r="BD294" s="74" t="s">
        <v>129</v>
      </c>
      <c r="BE294" s="74" t="s">
        <v>129</v>
      </c>
      <c r="BF294" s="74" t="s">
        <v>129</v>
      </c>
      <c r="BG294" s="74" t="s">
        <v>129</v>
      </c>
      <c r="BH294" s="74" t="s">
        <v>129</v>
      </c>
      <c r="BI294" s="74" t="s">
        <v>129</v>
      </c>
      <c r="BJ294" s="74" t="s">
        <v>129</v>
      </c>
      <c r="BK294" s="74" t="s">
        <v>129</v>
      </c>
      <c r="BL294" s="74" t="s">
        <v>129</v>
      </c>
      <c r="BM294" s="74" t="s">
        <v>129</v>
      </c>
      <c r="BN294" s="74" t="s">
        <v>129</v>
      </c>
    </row>
    <row r="295" spans="1:66" x14ac:dyDescent="0.3">
      <c r="A295" s="72">
        <v>44265.568090277775</v>
      </c>
      <c r="B295" s="72">
        <v>44265.568310185183</v>
      </c>
      <c r="C295" s="73">
        <v>2</v>
      </c>
      <c r="D295" s="73">
        <v>19</v>
      </c>
      <c r="E295" s="74" t="s">
        <v>376</v>
      </c>
      <c r="F295" s="72">
        <v>44291.232892511573</v>
      </c>
      <c r="G295" s="74" t="s">
        <v>130</v>
      </c>
      <c r="H295" s="74" t="s">
        <v>131</v>
      </c>
      <c r="I295" s="74" t="s">
        <v>129</v>
      </c>
      <c r="J295" s="74" t="s">
        <v>129</v>
      </c>
      <c r="K295" s="74" t="s">
        <v>129</v>
      </c>
      <c r="L295" s="74" t="s">
        <v>129</v>
      </c>
      <c r="M295" s="74" t="s">
        <v>129</v>
      </c>
      <c r="N295" s="74" t="s">
        <v>129</v>
      </c>
      <c r="O295" s="74" t="s">
        <v>129</v>
      </c>
      <c r="P295" s="74" t="s">
        <v>129</v>
      </c>
      <c r="Q295" s="74" t="s">
        <v>129</v>
      </c>
      <c r="R295" s="74" t="s">
        <v>129</v>
      </c>
      <c r="S295" s="74" t="s">
        <v>129</v>
      </c>
      <c r="T295" s="74" t="s">
        <v>129</v>
      </c>
      <c r="U295" s="74" t="s">
        <v>129</v>
      </c>
      <c r="V295" s="74" t="s">
        <v>129</v>
      </c>
      <c r="W295" s="74" t="s">
        <v>129</v>
      </c>
      <c r="X295" s="74" t="s">
        <v>129</v>
      </c>
      <c r="Y295" s="74" t="s">
        <v>129</v>
      </c>
      <c r="Z295" s="74" t="s">
        <v>129</v>
      </c>
      <c r="AA295" s="74" t="s">
        <v>129</v>
      </c>
      <c r="AB295" s="74" t="s">
        <v>129</v>
      </c>
      <c r="AC295" s="74" t="s">
        <v>129</v>
      </c>
      <c r="AD295" s="74" t="s">
        <v>129</v>
      </c>
      <c r="AE295" s="74" t="s">
        <v>129</v>
      </c>
      <c r="AF295" s="74" t="s">
        <v>129</v>
      </c>
      <c r="AG295" s="74" t="s">
        <v>129</v>
      </c>
      <c r="AH295" s="74" t="s">
        <v>129</v>
      </c>
      <c r="AI295" s="74" t="s">
        <v>129</v>
      </c>
      <c r="AJ295" s="74" t="s">
        <v>129</v>
      </c>
      <c r="AK295" s="74" t="s">
        <v>129</v>
      </c>
      <c r="AL295" s="74" t="s">
        <v>129</v>
      </c>
      <c r="AM295" s="74" t="s">
        <v>129</v>
      </c>
      <c r="AN295" s="74" t="s">
        <v>129</v>
      </c>
      <c r="AO295" s="74" t="s">
        <v>129</v>
      </c>
      <c r="AP295" s="74" t="s">
        <v>129</v>
      </c>
      <c r="AQ295" s="74" t="s">
        <v>129</v>
      </c>
      <c r="AR295" s="74" t="s">
        <v>129</v>
      </c>
      <c r="AS295" s="74" t="s">
        <v>129</v>
      </c>
      <c r="AT295" s="74" t="s">
        <v>129</v>
      </c>
      <c r="AU295" s="74" t="s">
        <v>129</v>
      </c>
      <c r="AV295" s="74" t="s">
        <v>129</v>
      </c>
      <c r="AW295" s="74" t="s">
        <v>129</v>
      </c>
      <c r="AX295" s="74" t="s">
        <v>129</v>
      </c>
      <c r="AY295" s="74" t="s">
        <v>129</v>
      </c>
      <c r="AZ295" s="74" t="s">
        <v>129</v>
      </c>
      <c r="BA295" s="74" t="s">
        <v>129</v>
      </c>
      <c r="BB295" s="74" t="s">
        <v>129</v>
      </c>
      <c r="BC295" s="74" t="s">
        <v>129</v>
      </c>
      <c r="BD295" s="74" t="s">
        <v>129</v>
      </c>
      <c r="BE295" s="74" t="s">
        <v>129</v>
      </c>
      <c r="BF295" s="74" t="s">
        <v>129</v>
      </c>
      <c r="BG295" s="74" t="s">
        <v>129</v>
      </c>
      <c r="BH295" s="74" t="s">
        <v>129</v>
      </c>
      <c r="BI295" s="74" t="s">
        <v>129</v>
      </c>
      <c r="BJ295" s="74" t="s">
        <v>129</v>
      </c>
      <c r="BK295" s="74" t="s">
        <v>129</v>
      </c>
      <c r="BL295" s="74" t="s">
        <v>129</v>
      </c>
      <c r="BM295" s="74" t="s">
        <v>129</v>
      </c>
      <c r="BN295" s="74" t="s">
        <v>129</v>
      </c>
    </row>
    <row r="296" spans="1:66" x14ac:dyDescent="0.3">
      <c r="A296" s="72">
        <v>44265.96533564815</v>
      </c>
      <c r="B296" s="72">
        <v>44266.024756944447</v>
      </c>
      <c r="C296" s="73">
        <v>89</v>
      </c>
      <c r="D296" s="73">
        <v>5133</v>
      </c>
      <c r="E296" s="74" t="s">
        <v>376</v>
      </c>
      <c r="F296" s="72">
        <v>44291.232893726854</v>
      </c>
      <c r="G296" s="74" t="s">
        <v>130</v>
      </c>
      <c r="H296" s="74" t="s">
        <v>131</v>
      </c>
      <c r="I296" s="74" t="s">
        <v>132</v>
      </c>
      <c r="J296" s="74" t="s">
        <v>129</v>
      </c>
      <c r="K296" s="74" t="s">
        <v>135</v>
      </c>
      <c r="L296" s="74" t="s">
        <v>169</v>
      </c>
      <c r="M296" s="74" t="s">
        <v>129</v>
      </c>
      <c r="N296" s="74" t="s">
        <v>129</v>
      </c>
      <c r="O296" s="74" t="s">
        <v>129</v>
      </c>
      <c r="P296" s="74" t="s">
        <v>129</v>
      </c>
      <c r="Q296" s="74" t="s">
        <v>129</v>
      </c>
      <c r="R296" s="74" t="s">
        <v>129</v>
      </c>
      <c r="S296" s="74" t="s">
        <v>129</v>
      </c>
      <c r="T296" s="74" t="s">
        <v>129</v>
      </c>
      <c r="U296" s="74" t="s">
        <v>129</v>
      </c>
      <c r="V296" s="74" t="s">
        <v>129</v>
      </c>
      <c r="W296" s="74" t="s">
        <v>129</v>
      </c>
      <c r="X296" s="74" t="s">
        <v>129</v>
      </c>
      <c r="Y296" s="74" t="s">
        <v>129</v>
      </c>
      <c r="Z296" s="74" t="s">
        <v>129</v>
      </c>
      <c r="AA296" s="74" t="s">
        <v>129</v>
      </c>
      <c r="AB296" s="74" t="s">
        <v>129</v>
      </c>
      <c r="AC296" s="74" t="s">
        <v>129</v>
      </c>
      <c r="AD296" s="74" t="s">
        <v>129</v>
      </c>
      <c r="AE296" s="74" t="s">
        <v>129</v>
      </c>
      <c r="AF296" s="74" t="s">
        <v>129</v>
      </c>
      <c r="AG296" s="74" t="s">
        <v>129</v>
      </c>
      <c r="AH296" s="74" t="s">
        <v>129</v>
      </c>
      <c r="AI296" s="74" t="s">
        <v>129</v>
      </c>
      <c r="AJ296" s="74" t="s">
        <v>129</v>
      </c>
      <c r="AK296" s="74" t="s">
        <v>129</v>
      </c>
      <c r="AL296" s="74" t="s">
        <v>129</v>
      </c>
      <c r="AM296" s="74" t="s">
        <v>129</v>
      </c>
      <c r="AN296" s="74" t="s">
        <v>129</v>
      </c>
      <c r="AO296" s="74" t="s">
        <v>129</v>
      </c>
      <c r="AP296" s="74" t="s">
        <v>129</v>
      </c>
      <c r="AQ296" s="74" t="s">
        <v>129</v>
      </c>
      <c r="AR296" s="74" t="s">
        <v>158</v>
      </c>
      <c r="AS296" s="74" t="s">
        <v>129</v>
      </c>
      <c r="AT296" s="74" t="s">
        <v>129</v>
      </c>
      <c r="AU296" s="74" t="s">
        <v>129</v>
      </c>
      <c r="AV296" s="74" t="s">
        <v>129</v>
      </c>
      <c r="AW296" s="74" t="s">
        <v>129</v>
      </c>
      <c r="AX296" s="74" t="s">
        <v>129</v>
      </c>
      <c r="AY296" s="74" t="s">
        <v>129</v>
      </c>
      <c r="AZ296" s="74" t="s">
        <v>129</v>
      </c>
      <c r="BA296" s="74" t="s">
        <v>129</v>
      </c>
      <c r="BB296" s="74" t="s">
        <v>129</v>
      </c>
      <c r="BC296" s="74" t="s">
        <v>129</v>
      </c>
      <c r="BD296" s="74" t="s">
        <v>138</v>
      </c>
      <c r="BE296" s="74" t="s">
        <v>129</v>
      </c>
      <c r="BF296" s="74" t="s">
        <v>129</v>
      </c>
      <c r="BG296" s="74" t="s">
        <v>702</v>
      </c>
      <c r="BH296" s="74" t="s">
        <v>129</v>
      </c>
      <c r="BI296" s="74" t="s">
        <v>129</v>
      </c>
      <c r="BJ296" s="74" t="s">
        <v>129</v>
      </c>
      <c r="BK296" s="74" t="s">
        <v>129</v>
      </c>
      <c r="BL296" s="74" t="s">
        <v>129</v>
      </c>
      <c r="BM296" s="74" t="s">
        <v>129</v>
      </c>
      <c r="BN296" s="74" t="s">
        <v>129</v>
      </c>
    </row>
    <row r="297" spans="1:66" x14ac:dyDescent="0.3">
      <c r="A297" s="72">
        <v>44265.960752314815</v>
      </c>
      <c r="B297" s="72">
        <v>44265.961111111108</v>
      </c>
      <c r="C297" s="73">
        <v>2</v>
      </c>
      <c r="D297" s="73">
        <v>30</v>
      </c>
      <c r="E297" s="74" t="s">
        <v>376</v>
      </c>
      <c r="F297" s="72">
        <v>44291.232894189816</v>
      </c>
      <c r="G297" s="74" t="s">
        <v>130</v>
      </c>
      <c r="H297" s="74" t="s">
        <v>131</v>
      </c>
      <c r="I297" s="74" t="s">
        <v>129</v>
      </c>
      <c r="J297" s="74" t="s">
        <v>129</v>
      </c>
      <c r="K297" s="74" t="s">
        <v>129</v>
      </c>
      <c r="L297" s="74" t="s">
        <v>129</v>
      </c>
      <c r="M297" s="74" t="s">
        <v>129</v>
      </c>
      <c r="N297" s="74" t="s">
        <v>129</v>
      </c>
      <c r="O297" s="74" t="s">
        <v>129</v>
      </c>
      <c r="P297" s="74" t="s">
        <v>129</v>
      </c>
      <c r="Q297" s="74" t="s">
        <v>129</v>
      </c>
      <c r="R297" s="74" t="s">
        <v>129</v>
      </c>
      <c r="S297" s="74" t="s">
        <v>129</v>
      </c>
      <c r="T297" s="74" t="s">
        <v>129</v>
      </c>
      <c r="U297" s="74" t="s">
        <v>129</v>
      </c>
      <c r="V297" s="74" t="s">
        <v>129</v>
      </c>
      <c r="W297" s="74" t="s">
        <v>129</v>
      </c>
      <c r="X297" s="74" t="s">
        <v>129</v>
      </c>
      <c r="Y297" s="74" t="s">
        <v>129</v>
      </c>
      <c r="Z297" s="74" t="s">
        <v>129</v>
      </c>
      <c r="AA297" s="74" t="s">
        <v>129</v>
      </c>
      <c r="AB297" s="74" t="s">
        <v>129</v>
      </c>
      <c r="AC297" s="74" t="s">
        <v>129</v>
      </c>
      <c r="AD297" s="74" t="s">
        <v>129</v>
      </c>
      <c r="AE297" s="74" t="s">
        <v>129</v>
      </c>
      <c r="AF297" s="74" t="s">
        <v>129</v>
      </c>
      <c r="AG297" s="74" t="s">
        <v>129</v>
      </c>
      <c r="AH297" s="74" t="s">
        <v>129</v>
      </c>
      <c r="AI297" s="74" t="s">
        <v>129</v>
      </c>
      <c r="AJ297" s="74" t="s">
        <v>129</v>
      </c>
      <c r="AK297" s="74" t="s">
        <v>129</v>
      </c>
      <c r="AL297" s="74" t="s">
        <v>129</v>
      </c>
      <c r="AM297" s="74" t="s">
        <v>129</v>
      </c>
      <c r="AN297" s="74" t="s">
        <v>129</v>
      </c>
      <c r="AO297" s="74" t="s">
        <v>129</v>
      </c>
      <c r="AP297" s="74" t="s">
        <v>129</v>
      </c>
      <c r="AQ297" s="74" t="s">
        <v>129</v>
      </c>
      <c r="AR297" s="74" t="s">
        <v>129</v>
      </c>
      <c r="AS297" s="74" t="s">
        <v>129</v>
      </c>
      <c r="AT297" s="74" t="s">
        <v>129</v>
      </c>
      <c r="AU297" s="74" t="s">
        <v>129</v>
      </c>
      <c r="AV297" s="74" t="s">
        <v>129</v>
      </c>
      <c r="AW297" s="74" t="s">
        <v>129</v>
      </c>
      <c r="AX297" s="74" t="s">
        <v>129</v>
      </c>
      <c r="AY297" s="74" t="s">
        <v>129</v>
      </c>
      <c r="AZ297" s="74" t="s">
        <v>129</v>
      </c>
      <c r="BA297" s="74" t="s">
        <v>129</v>
      </c>
      <c r="BB297" s="74" t="s">
        <v>129</v>
      </c>
      <c r="BC297" s="74" t="s">
        <v>129</v>
      </c>
      <c r="BD297" s="74" t="s">
        <v>129</v>
      </c>
      <c r="BE297" s="74" t="s">
        <v>129</v>
      </c>
      <c r="BF297" s="74" t="s">
        <v>129</v>
      </c>
      <c r="BG297" s="74" t="s">
        <v>129</v>
      </c>
      <c r="BH297" s="74" t="s">
        <v>129</v>
      </c>
      <c r="BI297" s="74" t="s">
        <v>129</v>
      </c>
      <c r="BJ297" s="74" t="s">
        <v>129</v>
      </c>
      <c r="BK297" s="74" t="s">
        <v>129</v>
      </c>
      <c r="BL297" s="74" t="s">
        <v>129</v>
      </c>
      <c r="BM297" s="74" t="s">
        <v>129</v>
      </c>
      <c r="BN297" s="74" t="s">
        <v>129</v>
      </c>
    </row>
    <row r="298" spans="1:66" x14ac:dyDescent="0.3">
      <c r="A298" s="72">
        <v>44266.013067129628</v>
      </c>
      <c r="B298" s="72">
        <v>44266.211527777778</v>
      </c>
      <c r="C298" s="73">
        <v>29</v>
      </c>
      <c r="D298" s="73">
        <v>17147</v>
      </c>
      <c r="E298" s="74" t="s">
        <v>376</v>
      </c>
      <c r="F298" s="72">
        <v>44291.232895601854</v>
      </c>
      <c r="G298" s="74" t="s">
        <v>130</v>
      </c>
      <c r="H298" s="74" t="s">
        <v>131</v>
      </c>
      <c r="I298" s="74" t="s">
        <v>132</v>
      </c>
      <c r="J298" s="74" t="s">
        <v>129</v>
      </c>
      <c r="K298" s="74" t="s">
        <v>135</v>
      </c>
      <c r="L298" s="74" t="s">
        <v>159</v>
      </c>
      <c r="M298" s="74" t="s">
        <v>129</v>
      </c>
      <c r="N298" s="74" t="s">
        <v>129</v>
      </c>
      <c r="O298" s="74" t="s">
        <v>129</v>
      </c>
      <c r="P298" s="74" t="s">
        <v>129</v>
      </c>
      <c r="Q298" s="74" t="s">
        <v>129</v>
      </c>
      <c r="R298" s="74" t="s">
        <v>129</v>
      </c>
      <c r="S298" s="74" t="s">
        <v>129</v>
      </c>
      <c r="T298" s="74" t="s">
        <v>129</v>
      </c>
      <c r="U298" s="74" t="s">
        <v>129</v>
      </c>
      <c r="V298" s="74" t="s">
        <v>129</v>
      </c>
      <c r="W298" s="74" t="s">
        <v>129</v>
      </c>
      <c r="X298" s="74" t="s">
        <v>129</v>
      </c>
      <c r="Y298" s="74" t="s">
        <v>129</v>
      </c>
      <c r="Z298" s="74" t="s">
        <v>129</v>
      </c>
      <c r="AA298" s="74" t="s">
        <v>129</v>
      </c>
      <c r="AB298" s="74" t="s">
        <v>129</v>
      </c>
      <c r="AC298" s="74" t="s">
        <v>129</v>
      </c>
      <c r="AD298" s="74" t="s">
        <v>129</v>
      </c>
      <c r="AE298" s="74" t="s">
        <v>129</v>
      </c>
      <c r="AF298" s="74" t="s">
        <v>129</v>
      </c>
      <c r="AG298" s="74" t="s">
        <v>129</v>
      </c>
      <c r="AH298" s="74" t="s">
        <v>129</v>
      </c>
      <c r="AI298" s="74" t="s">
        <v>129</v>
      </c>
      <c r="AJ298" s="74" t="s">
        <v>129</v>
      </c>
      <c r="AK298" s="74" t="s">
        <v>129</v>
      </c>
      <c r="AL298" s="74" t="s">
        <v>129</v>
      </c>
      <c r="AM298" s="74" t="s">
        <v>129</v>
      </c>
      <c r="AN298" s="74" t="s">
        <v>129</v>
      </c>
      <c r="AO298" s="74" t="s">
        <v>129</v>
      </c>
      <c r="AP298" s="74" t="s">
        <v>129</v>
      </c>
      <c r="AQ298" s="74" t="s">
        <v>129</v>
      </c>
      <c r="AR298" s="74" t="s">
        <v>129</v>
      </c>
      <c r="AS298" s="74" t="s">
        <v>129</v>
      </c>
      <c r="AT298" s="74" t="s">
        <v>129</v>
      </c>
      <c r="AU298" s="74" t="s">
        <v>129</v>
      </c>
      <c r="AV298" s="74" t="s">
        <v>129</v>
      </c>
      <c r="AW298" s="74" t="s">
        <v>129</v>
      </c>
      <c r="AX298" s="74" t="s">
        <v>129</v>
      </c>
      <c r="AY298" s="74" t="s">
        <v>129</v>
      </c>
      <c r="AZ298" s="74" t="s">
        <v>129</v>
      </c>
      <c r="BA298" s="74" t="s">
        <v>129</v>
      </c>
      <c r="BB298" s="74" t="s">
        <v>129</v>
      </c>
      <c r="BC298" s="74" t="s">
        <v>129</v>
      </c>
      <c r="BD298" s="74" t="s">
        <v>129</v>
      </c>
      <c r="BE298" s="74" t="s">
        <v>129</v>
      </c>
      <c r="BF298" s="74" t="s">
        <v>129</v>
      </c>
      <c r="BG298" s="74" t="s">
        <v>129</v>
      </c>
      <c r="BH298" s="74" t="s">
        <v>129</v>
      </c>
      <c r="BI298" s="74" t="s">
        <v>129</v>
      </c>
      <c r="BJ298" s="74" t="s">
        <v>129</v>
      </c>
      <c r="BK298" s="74" t="s">
        <v>129</v>
      </c>
      <c r="BL298" s="74" t="s">
        <v>129</v>
      </c>
      <c r="BM298" s="74" t="s">
        <v>129</v>
      </c>
      <c r="BN298" s="74" t="s">
        <v>129</v>
      </c>
    </row>
    <row r="299" spans="1:66" x14ac:dyDescent="0.3">
      <c r="A299" s="72">
        <v>44266.090092592596</v>
      </c>
      <c r="B299" s="72">
        <v>44266.09107638889</v>
      </c>
      <c r="C299" s="73">
        <v>16</v>
      </c>
      <c r="D299" s="73">
        <v>84</v>
      </c>
      <c r="E299" s="74" t="s">
        <v>376</v>
      </c>
      <c r="F299" s="72">
        <v>44291.232898634262</v>
      </c>
      <c r="G299" s="74" t="s">
        <v>130</v>
      </c>
      <c r="H299" s="74" t="s">
        <v>131</v>
      </c>
      <c r="I299" s="74" t="s">
        <v>132</v>
      </c>
      <c r="J299" s="74" t="s">
        <v>129</v>
      </c>
      <c r="K299" s="74" t="s">
        <v>135</v>
      </c>
      <c r="L299" s="74" t="s">
        <v>219</v>
      </c>
      <c r="M299" s="74" t="s">
        <v>129</v>
      </c>
      <c r="N299" s="74" t="s">
        <v>129</v>
      </c>
      <c r="O299" s="74" t="s">
        <v>129</v>
      </c>
      <c r="P299" s="74" t="s">
        <v>129</v>
      </c>
      <c r="Q299" s="74" t="s">
        <v>129</v>
      </c>
      <c r="R299" s="74" t="s">
        <v>129</v>
      </c>
      <c r="S299" s="74" t="s">
        <v>129</v>
      </c>
      <c r="T299" s="74" t="s">
        <v>129</v>
      </c>
      <c r="U299" s="74" t="s">
        <v>129</v>
      </c>
      <c r="V299" s="74" t="s">
        <v>129</v>
      </c>
      <c r="W299" s="74" t="s">
        <v>129</v>
      </c>
      <c r="X299" s="74" t="s">
        <v>129</v>
      </c>
      <c r="Y299" s="74" t="s">
        <v>129</v>
      </c>
      <c r="Z299" s="74" t="s">
        <v>129</v>
      </c>
      <c r="AA299" s="74" t="s">
        <v>129</v>
      </c>
      <c r="AB299" s="74" t="s">
        <v>129</v>
      </c>
      <c r="AC299" s="74" t="s">
        <v>129</v>
      </c>
      <c r="AD299" s="74" t="s">
        <v>129</v>
      </c>
      <c r="AE299" s="74" t="s">
        <v>129</v>
      </c>
      <c r="AF299" s="74" t="s">
        <v>129</v>
      </c>
      <c r="AG299" s="74" t="s">
        <v>129</v>
      </c>
      <c r="AH299" s="74" t="s">
        <v>129</v>
      </c>
      <c r="AI299" s="74" t="s">
        <v>129</v>
      </c>
      <c r="AJ299" s="74" t="s">
        <v>129</v>
      </c>
      <c r="AK299" s="74" t="s">
        <v>129</v>
      </c>
      <c r="AL299" s="74" t="s">
        <v>129</v>
      </c>
      <c r="AM299" s="74" t="s">
        <v>129</v>
      </c>
      <c r="AN299" s="74" t="s">
        <v>129</v>
      </c>
      <c r="AO299" s="74" t="s">
        <v>129</v>
      </c>
      <c r="AP299" s="74" t="s">
        <v>129</v>
      </c>
      <c r="AQ299" s="74" t="s">
        <v>129</v>
      </c>
      <c r="AR299" s="74" t="s">
        <v>129</v>
      </c>
      <c r="AS299" s="74" t="s">
        <v>129</v>
      </c>
      <c r="AT299" s="74" t="s">
        <v>129</v>
      </c>
      <c r="AU299" s="74" t="s">
        <v>129</v>
      </c>
      <c r="AV299" s="74" t="s">
        <v>129</v>
      </c>
      <c r="AW299" s="74" t="s">
        <v>129</v>
      </c>
      <c r="AX299" s="74" t="s">
        <v>129</v>
      </c>
      <c r="AY299" s="74" t="s">
        <v>129</v>
      </c>
      <c r="AZ299" s="74" t="s">
        <v>129</v>
      </c>
      <c r="BA299" s="74" t="s">
        <v>129</v>
      </c>
      <c r="BB299" s="74" t="s">
        <v>129</v>
      </c>
      <c r="BC299" s="74" t="s">
        <v>129</v>
      </c>
      <c r="BD299" s="74" t="s">
        <v>129</v>
      </c>
      <c r="BE299" s="74" t="s">
        <v>129</v>
      </c>
      <c r="BF299" s="74" t="s">
        <v>129</v>
      </c>
      <c r="BG299" s="74" t="s">
        <v>129</v>
      </c>
      <c r="BH299" s="74" t="s">
        <v>129</v>
      </c>
      <c r="BI299" s="74" t="s">
        <v>129</v>
      </c>
      <c r="BJ299" s="74" t="s">
        <v>129</v>
      </c>
      <c r="BK299" s="74" t="s">
        <v>129</v>
      </c>
      <c r="BL299" s="74" t="s">
        <v>129</v>
      </c>
      <c r="BM299" s="74" t="s">
        <v>129</v>
      </c>
      <c r="BN299" s="74" t="s">
        <v>129</v>
      </c>
    </row>
    <row r="300" spans="1:66" x14ac:dyDescent="0.3">
      <c r="A300" s="72">
        <v>44266.096018518518</v>
      </c>
      <c r="B300" s="72">
        <v>44266.375</v>
      </c>
      <c r="C300" s="73">
        <v>2</v>
      </c>
      <c r="D300" s="73">
        <v>24104</v>
      </c>
      <c r="E300" s="74" t="s">
        <v>376</v>
      </c>
      <c r="F300" s="72">
        <v>44291.232900115741</v>
      </c>
      <c r="G300" s="74" t="s">
        <v>130</v>
      </c>
      <c r="H300" s="74" t="s">
        <v>131</v>
      </c>
      <c r="I300" s="74" t="s">
        <v>129</v>
      </c>
      <c r="J300" s="74" t="s">
        <v>129</v>
      </c>
      <c r="K300" s="74" t="s">
        <v>129</v>
      </c>
      <c r="L300" s="74" t="s">
        <v>129</v>
      </c>
      <c r="M300" s="74" t="s">
        <v>129</v>
      </c>
      <c r="N300" s="74" t="s">
        <v>129</v>
      </c>
      <c r="O300" s="74" t="s">
        <v>129</v>
      </c>
      <c r="P300" s="74" t="s">
        <v>129</v>
      </c>
      <c r="Q300" s="74" t="s">
        <v>129</v>
      </c>
      <c r="R300" s="74" t="s">
        <v>129</v>
      </c>
      <c r="S300" s="74" t="s">
        <v>129</v>
      </c>
      <c r="T300" s="74" t="s">
        <v>129</v>
      </c>
      <c r="U300" s="74" t="s">
        <v>129</v>
      </c>
      <c r="V300" s="74" t="s">
        <v>129</v>
      </c>
      <c r="W300" s="74" t="s">
        <v>129</v>
      </c>
      <c r="X300" s="74" t="s">
        <v>129</v>
      </c>
      <c r="Y300" s="74" t="s">
        <v>129</v>
      </c>
      <c r="Z300" s="74" t="s">
        <v>129</v>
      </c>
      <c r="AA300" s="74" t="s">
        <v>129</v>
      </c>
      <c r="AB300" s="74" t="s">
        <v>129</v>
      </c>
      <c r="AC300" s="74" t="s">
        <v>129</v>
      </c>
      <c r="AD300" s="74" t="s">
        <v>129</v>
      </c>
      <c r="AE300" s="74" t="s">
        <v>129</v>
      </c>
      <c r="AF300" s="74" t="s">
        <v>129</v>
      </c>
      <c r="AG300" s="74" t="s">
        <v>129</v>
      </c>
      <c r="AH300" s="74" t="s">
        <v>129</v>
      </c>
      <c r="AI300" s="74" t="s">
        <v>129</v>
      </c>
      <c r="AJ300" s="74" t="s">
        <v>129</v>
      </c>
      <c r="AK300" s="74" t="s">
        <v>129</v>
      </c>
      <c r="AL300" s="74" t="s">
        <v>129</v>
      </c>
      <c r="AM300" s="74" t="s">
        <v>129</v>
      </c>
      <c r="AN300" s="74" t="s">
        <v>129</v>
      </c>
      <c r="AO300" s="74" t="s">
        <v>129</v>
      </c>
      <c r="AP300" s="74" t="s">
        <v>129</v>
      </c>
      <c r="AQ300" s="74" t="s">
        <v>129</v>
      </c>
      <c r="AR300" s="74" t="s">
        <v>129</v>
      </c>
      <c r="AS300" s="74" t="s">
        <v>129</v>
      </c>
      <c r="AT300" s="74" t="s">
        <v>129</v>
      </c>
      <c r="AU300" s="74" t="s">
        <v>129</v>
      </c>
      <c r="AV300" s="74" t="s">
        <v>129</v>
      </c>
      <c r="AW300" s="74" t="s">
        <v>129</v>
      </c>
      <c r="AX300" s="74" t="s">
        <v>129</v>
      </c>
      <c r="AY300" s="74" t="s">
        <v>129</v>
      </c>
      <c r="AZ300" s="74" t="s">
        <v>129</v>
      </c>
      <c r="BA300" s="74" t="s">
        <v>129</v>
      </c>
      <c r="BB300" s="74" t="s">
        <v>129</v>
      </c>
      <c r="BC300" s="74" t="s">
        <v>129</v>
      </c>
      <c r="BD300" s="74" t="s">
        <v>129</v>
      </c>
      <c r="BE300" s="74" t="s">
        <v>129</v>
      </c>
      <c r="BF300" s="74" t="s">
        <v>129</v>
      </c>
      <c r="BG300" s="74" t="s">
        <v>129</v>
      </c>
      <c r="BH300" s="74" t="s">
        <v>129</v>
      </c>
      <c r="BI300" s="74" t="s">
        <v>129</v>
      </c>
      <c r="BJ300" s="74" t="s">
        <v>129</v>
      </c>
      <c r="BK300" s="74" t="s">
        <v>129</v>
      </c>
      <c r="BL300" s="74" t="s">
        <v>129</v>
      </c>
      <c r="BM300" s="74" t="s">
        <v>129</v>
      </c>
      <c r="BN300" s="74" t="s">
        <v>129</v>
      </c>
    </row>
    <row r="301" spans="1:66" x14ac:dyDescent="0.3">
      <c r="A301" s="72">
        <v>44266.122384259259</v>
      </c>
      <c r="B301" s="72">
        <v>44266.158310185187</v>
      </c>
      <c r="C301" s="73">
        <v>89</v>
      </c>
      <c r="D301" s="73">
        <v>3104</v>
      </c>
      <c r="E301" s="74" t="s">
        <v>376</v>
      </c>
      <c r="F301" s="72">
        <v>44291.232900983799</v>
      </c>
      <c r="G301" s="74" t="s">
        <v>130</v>
      </c>
      <c r="H301" s="74" t="s">
        <v>131</v>
      </c>
      <c r="I301" s="74" t="s">
        <v>358</v>
      </c>
      <c r="J301" s="74" t="s">
        <v>129</v>
      </c>
      <c r="K301" s="74" t="s">
        <v>135</v>
      </c>
      <c r="L301" s="74" t="s">
        <v>157</v>
      </c>
      <c r="M301" s="74" t="s">
        <v>129</v>
      </c>
      <c r="N301" s="74" t="s">
        <v>142</v>
      </c>
      <c r="O301" s="74" t="s">
        <v>129</v>
      </c>
      <c r="P301" s="74" t="s">
        <v>139</v>
      </c>
      <c r="Q301" s="74" t="s">
        <v>129</v>
      </c>
      <c r="R301" s="74" t="s">
        <v>129</v>
      </c>
      <c r="S301" s="74" t="s">
        <v>129</v>
      </c>
      <c r="T301" s="74" t="s">
        <v>129</v>
      </c>
      <c r="U301" s="74" t="s">
        <v>129</v>
      </c>
      <c r="V301" s="74" t="s">
        <v>129</v>
      </c>
      <c r="W301" s="74" t="s">
        <v>129</v>
      </c>
      <c r="X301" s="74" t="s">
        <v>129</v>
      </c>
      <c r="Y301" s="74" t="s">
        <v>129</v>
      </c>
      <c r="Z301" s="74" t="s">
        <v>129</v>
      </c>
      <c r="AA301" s="74" t="s">
        <v>129</v>
      </c>
      <c r="AB301" s="74" t="s">
        <v>129</v>
      </c>
      <c r="AC301" s="74" t="s">
        <v>129</v>
      </c>
      <c r="AD301" s="74" t="s">
        <v>129</v>
      </c>
      <c r="AE301" s="74" t="s">
        <v>129</v>
      </c>
      <c r="AF301" s="74" t="s">
        <v>129</v>
      </c>
      <c r="AG301" s="74" t="s">
        <v>129</v>
      </c>
      <c r="AH301" s="74" t="s">
        <v>129</v>
      </c>
      <c r="AI301" s="74" t="s">
        <v>129</v>
      </c>
      <c r="AJ301" s="74" t="s">
        <v>129</v>
      </c>
      <c r="AK301" s="74" t="s">
        <v>129</v>
      </c>
      <c r="AL301" s="74" t="s">
        <v>129</v>
      </c>
      <c r="AM301" s="74" t="s">
        <v>129</v>
      </c>
      <c r="AN301" s="74" t="s">
        <v>129</v>
      </c>
      <c r="AO301" s="74" t="s">
        <v>129</v>
      </c>
      <c r="AP301" s="74" t="s">
        <v>129</v>
      </c>
      <c r="AQ301" s="74" t="s">
        <v>129</v>
      </c>
      <c r="AR301" s="74" t="s">
        <v>129</v>
      </c>
      <c r="AS301" s="74" t="s">
        <v>129</v>
      </c>
      <c r="AT301" s="74" t="s">
        <v>129</v>
      </c>
      <c r="AU301" s="74" t="s">
        <v>129</v>
      </c>
      <c r="AV301" s="74" t="s">
        <v>129</v>
      </c>
      <c r="AW301" s="74" t="s">
        <v>129</v>
      </c>
      <c r="AX301" s="74" t="s">
        <v>129</v>
      </c>
      <c r="AY301" s="74" t="s">
        <v>129</v>
      </c>
      <c r="AZ301" s="74" t="s">
        <v>129</v>
      </c>
      <c r="BA301" s="74" t="s">
        <v>129</v>
      </c>
      <c r="BB301" s="74" t="s">
        <v>129</v>
      </c>
      <c r="BC301" s="74" t="s">
        <v>129</v>
      </c>
      <c r="BD301" s="74" t="s">
        <v>138</v>
      </c>
      <c r="BE301" s="74" t="s">
        <v>129</v>
      </c>
      <c r="BF301" s="74" t="s">
        <v>129</v>
      </c>
      <c r="BG301" s="74" t="s">
        <v>703</v>
      </c>
      <c r="BH301" s="74" t="s">
        <v>129</v>
      </c>
      <c r="BI301" s="74" t="s">
        <v>129</v>
      </c>
      <c r="BJ301" s="74" t="s">
        <v>129</v>
      </c>
      <c r="BK301" s="74" t="s">
        <v>129</v>
      </c>
      <c r="BL301" s="74" t="s">
        <v>129</v>
      </c>
      <c r="BM301" s="74" t="s">
        <v>129</v>
      </c>
      <c r="BN301" s="74" t="s">
        <v>129</v>
      </c>
    </row>
    <row r="302" spans="1:66" x14ac:dyDescent="0.3">
      <c r="A302" s="72">
        <v>44266.124479166669</v>
      </c>
      <c r="B302" s="72">
        <v>44266.125775462962</v>
      </c>
      <c r="C302" s="73">
        <v>29</v>
      </c>
      <c r="D302" s="73">
        <v>112</v>
      </c>
      <c r="E302" s="74" t="s">
        <v>376</v>
      </c>
      <c r="F302" s="72">
        <v>44291.232901249998</v>
      </c>
      <c r="G302" s="74" t="s">
        <v>130</v>
      </c>
      <c r="H302" s="74" t="s">
        <v>131</v>
      </c>
      <c r="I302" s="74" t="s">
        <v>132</v>
      </c>
      <c r="J302" s="74" t="s">
        <v>129</v>
      </c>
      <c r="K302" s="74" t="s">
        <v>135</v>
      </c>
      <c r="L302" s="74" t="s">
        <v>159</v>
      </c>
      <c r="M302" s="74" t="s">
        <v>129</v>
      </c>
      <c r="N302" s="74" t="s">
        <v>129</v>
      </c>
      <c r="O302" s="74" t="s">
        <v>129</v>
      </c>
      <c r="P302" s="74" t="s">
        <v>129</v>
      </c>
      <c r="Q302" s="74" t="s">
        <v>129</v>
      </c>
      <c r="R302" s="74" t="s">
        <v>129</v>
      </c>
      <c r="S302" s="74" t="s">
        <v>129</v>
      </c>
      <c r="T302" s="74" t="s">
        <v>129</v>
      </c>
      <c r="U302" s="74" t="s">
        <v>129</v>
      </c>
      <c r="V302" s="74" t="s">
        <v>129</v>
      </c>
      <c r="W302" s="74" t="s">
        <v>129</v>
      </c>
      <c r="X302" s="74" t="s">
        <v>129</v>
      </c>
      <c r="Y302" s="74" t="s">
        <v>129</v>
      </c>
      <c r="Z302" s="74" t="s">
        <v>129</v>
      </c>
      <c r="AA302" s="74" t="s">
        <v>129</v>
      </c>
      <c r="AB302" s="74" t="s">
        <v>129</v>
      </c>
      <c r="AC302" s="74" t="s">
        <v>129</v>
      </c>
      <c r="AD302" s="74" t="s">
        <v>129</v>
      </c>
      <c r="AE302" s="74" t="s">
        <v>129</v>
      </c>
      <c r="AF302" s="74" t="s">
        <v>129</v>
      </c>
      <c r="AG302" s="74" t="s">
        <v>129</v>
      </c>
      <c r="AH302" s="74" t="s">
        <v>129</v>
      </c>
      <c r="AI302" s="74" t="s">
        <v>129</v>
      </c>
      <c r="AJ302" s="74" t="s">
        <v>129</v>
      </c>
      <c r="AK302" s="74" t="s">
        <v>129</v>
      </c>
      <c r="AL302" s="74" t="s">
        <v>129</v>
      </c>
      <c r="AM302" s="74" t="s">
        <v>129</v>
      </c>
      <c r="AN302" s="74" t="s">
        <v>129</v>
      </c>
      <c r="AO302" s="74" t="s">
        <v>129</v>
      </c>
      <c r="AP302" s="74" t="s">
        <v>129</v>
      </c>
      <c r="AQ302" s="74" t="s">
        <v>129</v>
      </c>
      <c r="AR302" s="74" t="s">
        <v>129</v>
      </c>
      <c r="AS302" s="74" t="s">
        <v>129</v>
      </c>
      <c r="AT302" s="74" t="s">
        <v>129</v>
      </c>
      <c r="AU302" s="74" t="s">
        <v>129</v>
      </c>
      <c r="AV302" s="74" t="s">
        <v>129</v>
      </c>
      <c r="AW302" s="74" t="s">
        <v>129</v>
      </c>
      <c r="AX302" s="74" t="s">
        <v>129</v>
      </c>
      <c r="AY302" s="74" t="s">
        <v>129</v>
      </c>
      <c r="AZ302" s="74" t="s">
        <v>129</v>
      </c>
      <c r="BA302" s="74" t="s">
        <v>129</v>
      </c>
      <c r="BB302" s="74" t="s">
        <v>129</v>
      </c>
      <c r="BC302" s="74" t="s">
        <v>129</v>
      </c>
      <c r="BD302" s="74" t="s">
        <v>129</v>
      </c>
      <c r="BE302" s="74" t="s">
        <v>129</v>
      </c>
      <c r="BF302" s="74" t="s">
        <v>129</v>
      </c>
      <c r="BG302" s="74" t="s">
        <v>129</v>
      </c>
      <c r="BH302" s="74" t="s">
        <v>129</v>
      </c>
      <c r="BI302" s="74" t="s">
        <v>129</v>
      </c>
      <c r="BJ302" s="74" t="s">
        <v>129</v>
      </c>
      <c r="BK302" s="74" t="s">
        <v>129</v>
      </c>
      <c r="BL302" s="74" t="s">
        <v>129</v>
      </c>
      <c r="BM302" s="74" t="s">
        <v>129</v>
      </c>
      <c r="BN302" s="74" t="s">
        <v>129</v>
      </c>
    </row>
    <row r="303" spans="1:66" x14ac:dyDescent="0.3">
      <c r="A303" s="72">
        <v>44266.136145833334</v>
      </c>
      <c r="B303" s="72">
        <v>44266.138541666667</v>
      </c>
      <c r="C303" s="73">
        <v>23</v>
      </c>
      <c r="D303" s="73">
        <v>207</v>
      </c>
      <c r="E303" s="74" t="s">
        <v>376</v>
      </c>
      <c r="F303" s="72">
        <v>44291.232901828706</v>
      </c>
      <c r="G303" s="74" t="s">
        <v>130</v>
      </c>
      <c r="H303" s="74" t="s">
        <v>131</v>
      </c>
      <c r="I303" s="74" t="s">
        <v>132</v>
      </c>
      <c r="J303" s="74" t="s">
        <v>129</v>
      </c>
      <c r="K303" s="74" t="s">
        <v>135</v>
      </c>
      <c r="L303" s="74" t="s">
        <v>613</v>
      </c>
      <c r="M303" s="74" t="s">
        <v>129</v>
      </c>
      <c r="N303" s="74" t="s">
        <v>129</v>
      </c>
      <c r="O303" s="74" t="s">
        <v>129</v>
      </c>
      <c r="P303" s="74" t="s">
        <v>129</v>
      </c>
      <c r="Q303" s="74" t="s">
        <v>129</v>
      </c>
      <c r="R303" s="74" t="s">
        <v>142</v>
      </c>
      <c r="S303" s="74" t="s">
        <v>129</v>
      </c>
      <c r="T303" s="74" t="s">
        <v>144</v>
      </c>
      <c r="U303" s="74" t="s">
        <v>129</v>
      </c>
      <c r="V303" s="74" t="s">
        <v>129</v>
      </c>
      <c r="W303" s="74" t="s">
        <v>129</v>
      </c>
      <c r="X303" s="74" t="s">
        <v>129</v>
      </c>
      <c r="Y303" s="74" t="s">
        <v>129</v>
      </c>
      <c r="Z303" s="74" t="s">
        <v>129</v>
      </c>
      <c r="AA303" s="74" t="s">
        <v>129</v>
      </c>
      <c r="AB303" s="74" t="s">
        <v>129</v>
      </c>
      <c r="AC303" s="74" t="s">
        <v>129</v>
      </c>
      <c r="AD303" s="74" t="s">
        <v>129</v>
      </c>
      <c r="AE303" s="74" t="s">
        <v>129</v>
      </c>
      <c r="AF303" s="74" t="s">
        <v>129</v>
      </c>
      <c r="AG303" s="74" t="s">
        <v>129</v>
      </c>
      <c r="AH303" s="74" t="s">
        <v>129</v>
      </c>
      <c r="AI303" s="74" t="s">
        <v>129</v>
      </c>
      <c r="AJ303" s="74" t="s">
        <v>129</v>
      </c>
      <c r="AK303" s="74" t="s">
        <v>129</v>
      </c>
      <c r="AL303" s="74" t="s">
        <v>129</v>
      </c>
      <c r="AM303" s="74" t="s">
        <v>129</v>
      </c>
      <c r="AN303" s="74" t="s">
        <v>129</v>
      </c>
      <c r="AO303" s="74" t="s">
        <v>129</v>
      </c>
      <c r="AP303" s="74" t="s">
        <v>129</v>
      </c>
      <c r="AQ303" s="74" t="s">
        <v>129</v>
      </c>
      <c r="AR303" s="74" t="s">
        <v>129</v>
      </c>
      <c r="AS303" s="74" t="s">
        <v>129</v>
      </c>
      <c r="AT303" s="74" t="s">
        <v>129</v>
      </c>
      <c r="AU303" s="74" t="s">
        <v>129</v>
      </c>
      <c r="AV303" s="74" t="s">
        <v>129</v>
      </c>
      <c r="AW303" s="74" t="s">
        <v>129</v>
      </c>
      <c r="AX303" s="74" t="s">
        <v>129</v>
      </c>
      <c r="AY303" s="74" t="s">
        <v>129</v>
      </c>
      <c r="AZ303" s="74" t="s">
        <v>129</v>
      </c>
      <c r="BA303" s="74" t="s">
        <v>129</v>
      </c>
      <c r="BB303" s="74" t="s">
        <v>129</v>
      </c>
      <c r="BC303" s="74" t="s">
        <v>129</v>
      </c>
      <c r="BD303" s="74" t="s">
        <v>129</v>
      </c>
      <c r="BE303" s="74" t="s">
        <v>129</v>
      </c>
      <c r="BF303" s="74" t="s">
        <v>129</v>
      </c>
      <c r="BG303" s="74" t="s">
        <v>129</v>
      </c>
      <c r="BH303" s="74" t="s">
        <v>129</v>
      </c>
      <c r="BI303" s="74" t="s">
        <v>129</v>
      </c>
      <c r="BJ303" s="74" t="s">
        <v>129</v>
      </c>
      <c r="BK303" s="74" t="s">
        <v>129</v>
      </c>
      <c r="BL303" s="74" t="s">
        <v>129</v>
      </c>
      <c r="BM303" s="74" t="s">
        <v>129</v>
      </c>
      <c r="BN303" s="74" t="s">
        <v>129</v>
      </c>
    </row>
    <row r="304" spans="1:66" x14ac:dyDescent="0.3">
      <c r="A304" s="72">
        <v>44266.151087962964</v>
      </c>
      <c r="B304" s="72">
        <v>44266.152175925927</v>
      </c>
      <c r="C304" s="73">
        <v>84</v>
      </c>
      <c r="D304" s="73">
        <v>93</v>
      </c>
      <c r="E304" s="74" t="s">
        <v>376</v>
      </c>
      <c r="F304" s="72">
        <v>44291.232901921299</v>
      </c>
      <c r="G304" s="74" t="s">
        <v>130</v>
      </c>
      <c r="H304" s="74" t="s">
        <v>131</v>
      </c>
      <c r="I304" s="74" t="s">
        <v>132</v>
      </c>
      <c r="J304" s="74" t="s">
        <v>129</v>
      </c>
      <c r="K304" s="74" t="s">
        <v>135</v>
      </c>
      <c r="L304" s="74" t="s">
        <v>159</v>
      </c>
      <c r="M304" s="74" t="s">
        <v>129</v>
      </c>
      <c r="N304" s="74" t="s">
        <v>129</v>
      </c>
      <c r="O304" s="74" t="s">
        <v>129</v>
      </c>
      <c r="P304" s="74" t="s">
        <v>129</v>
      </c>
      <c r="Q304" s="74" t="s">
        <v>129</v>
      </c>
      <c r="R304" s="74" t="s">
        <v>129</v>
      </c>
      <c r="S304" s="74" t="s">
        <v>129</v>
      </c>
      <c r="T304" s="74" t="s">
        <v>129</v>
      </c>
      <c r="U304" s="74" t="s">
        <v>129</v>
      </c>
      <c r="V304" s="74" t="s">
        <v>129</v>
      </c>
      <c r="W304" s="74" t="s">
        <v>129</v>
      </c>
      <c r="X304" s="74" t="s">
        <v>129</v>
      </c>
      <c r="Y304" s="74" t="s">
        <v>129</v>
      </c>
      <c r="Z304" s="74" t="s">
        <v>158</v>
      </c>
      <c r="AA304" s="74" t="s">
        <v>129</v>
      </c>
      <c r="AB304" s="74" t="s">
        <v>129</v>
      </c>
      <c r="AC304" s="74" t="s">
        <v>129</v>
      </c>
      <c r="AD304" s="74" t="s">
        <v>129</v>
      </c>
      <c r="AE304" s="74" t="s">
        <v>129</v>
      </c>
      <c r="AF304" s="74" t="s">
        <v>129</v>
      </c>
      <c r="AG304" s="74" t="s">
        <v>129</v>
      </c>
      <c r="AH304" s="74" t="s">
        <v>129</v>
      </c>
      <c r="AI304" s="74" t="s">
        <v>129</v>
      </c>
      <c r="AJ304" s="74" t="s">
        <v>129</v>
      </c>
      <c r="AK304" s="74" t="s">
        <v>129</v>
      </c>
      <c r="AL304" s="74" t="s">
        <v>129</v>
      </c>
      <c r="AM304" s="74" t="s">
        <v>129</v>
      </c>
      <c r="AN304" s="74" t="s">
        <v>129</v>
      </c>
      <c r="AO304" s="74" t="s">
        <v>129</v>
      </c>
      <c r="AP304" s="74" t="s">
        <v>129</v>
      </c>
      <c r="AQ304" s="74" t="s">
        <v>129</v>
      </c>
      <c r="AR304" s="74" t="s">
        <v>129</v>
      </c>
      <c r="AS304" s="74" t="s">
        <v>129</v>
      </c>
      <c r="AT304" s="74" t="s">
        <v>129</v>
      </c>
      <c r="AU304" s="74" t="s">
        <v>129</v>
      </c>
      <c r="AV304" s="74" t="s">
        <v>129</v>
      </c>
      <c r="AW304" s="74" t="s">
        <v>129</v>
      </c>
      <c r="AX304" s="74" t="s">
        <v>129</v>
      </c>
      <c r="AY304" s="74" t="s">
        <v>129</v>
      </c>
      <c r="AZ304" s="74" t="s">
        <v>129</v>
      </c>
      <c r="BA304" s="74" t="s">
        <v>129</v>
      </c>
      <c r="BB304" s="74" t="s">
        <v>129</v>
      </c>
      <c r="BC304" s="74" t="s">
        <v>129</v>
      </c>
      <c r="BD304" s="74" t="s">
        <v>138</v>
      </c>
      <c r="BE304" s="74" t="s">
        <v>129</v>
      </c>
      <c r="BF304" s="74" t="s">
        <v>129</v>
      </c>
      <c r="BG304" s="74" t="s">
        <v>129</v>
      </c>
      <c r="BH304" s="74" t="s">
        <v>129</v>
      </c>
      <c r="BI304" s="74" t="s">
        <v>129</v>
      </c>
      <c r="BJ304" s="74" t="s">
        <v>129</v>
      </c>
      <c r="BK304" s="74" t="s">
        <v>129</v>
      </c>
      <c r="BL304" s="74" t="s">
        <v>129</v>
      </c>
      <c r="BM304" s="74" t="s">
        <v>129</v>
      </c>
      <c r="BN304" s="74" t="s">
        <v>129</v>
      </c>
    </row>
    <row r="305" spans="1:66" x14ac:dyDescent="0.3">
      <c r="A305" s="72">
        <v>44266.116840277777</v>
      </c>
      <c r="B305" s="72">
        <v>44281.28465277778</v>
      </c>
      <c r="C305" s="73">
        <v>89</v>
      </c>
      <c r="D305" s="73">
        <v>1306899</v>
      </c>
      <c r="E305" s="74" t="s">
        <v>376</v>
      </c>
      <c r="F305" s="72">
        <v>44291.232902175929</v>
      </c>
      <c r="G305" s="74" t="s">
        <v>130</v>
      </c>
      <c r="H305" s="74" t="s">
        <v>131</v>
      </c>
      <c r="I305" s="74" t="s">
        <v>132</v>
      </c>
      <c r="J305" s="74" t="s">
        <v>129</v>
      </c>
      <c r="K305" s="74" t="s">
        <v>135</v>
      </c>
      <c r="L305" s="74" t="s">
        <v>421</v>
      </c>
      <c r="M305" s="74" t="s">
        <v>129</v>
      </c>
      <c r="N305" s="74" t="s">
        <v>129</v>
      </c>
      <c r="O305" s="74" t="s">
        <v>129</v>
      </c>
      <c r="P305" s="74" t="s">
        <v>129</v>
      </c>
      <c r="Q305" s="74" t="s">
        <v>129</v>
      </c>
      <c r="R305" s="74" t="s">
        <v>129</v>
      </c>
      <c r="S305" s="74" t="s">
        <v>129</v>
      </c>
      <c r="T305" s="74" t="s">
        <v>129</v>
      </c>
      <c r="U305" s="74" t="s">
        <v>129</v>
      </c>
      <c r="V305" s="74" t="s">
        <v>129</v>
      </c>
      <c r="W305" s="74" t="s">
        <v>129</v>
      </c>
      <c r="X305" s="74" t="s">
        <v>129</v>
      </c>
      <c r="Y305" s="74" t="s">
        <v>129</v>
      </c>
      <c r="Z305" s="74" t="s">
        <v>134</v>
      </c>
      <c r="AA305" s="74" t="s">
        <v>129</v>
      </c>
      <c r="AB305" s="74" t="s">
        <v>129</v>
      </c>
      <c r="AC305" s="74" t="s">
        <v>129</v>
      </c>
      <c r="AD305" s="74" t="s">
        <v>129</v>
      </c>
      <c r="AE305" s="74" t="s">
        <v>129</v>
      </c>
      <c r="AF305" s="74" t="s">
        <v>129</v>
      </c>
      <c r="AG305" s="74" t="s">
        <v>129</v>
      </c>
      <c r="AH305" s="74" t="s">
        <v>129</v>
      </c>
      <c r="AI305" s="74" t="s">
        <v>134</v>
      </c>
      <c r="AJ305" s="74" t="s">
        <v>129</v>
      </c>
      <c r="AK305" s="74" t="s">
        <v>129</v>
      </c>
      <c r="AL305" s="74" t="s">
        <v>129</v>
      </c>
      <c r="AM305" s="74" t="s">
        <v>129</v>
      </c>
      <c r="AN305" s="74" t="s">
        <v>129</v>
      </c>
      <c r="AO305" s="74" t="s">
        <v>129</v>
      </c>
      <c r="AP305" s="74" t="s">
        <v>129</v>
      </c>
      <c r="AQ305" s="74" t="s">
        <v>129</v>
      </c>
      <c r="AR305" s="74" t="s">
        <v>129</v>
      </c>
      <c r="AS305" s="74" t="s">
        <v>129</v>
      </c>
      <c r="AT305" s="74" t="s">
        <v>129</v>
      </c>
      <c r="AU305" s="74" t="s">
        <v>129</v>
      </c>
      <c r="AV305" s="74" t="s">
        <v>129</v>
      </c>
      <c r="AW305" s="74" t="s">
        <v>129</v>
      </c>
      <c r="AX305" s="74" t="s">
        <v>129</v>
      </c>
      <c r="AY305" s="74" t="s">
        <v>129</v>
      </c>
      <c r="AZ305" s="74" t="s">
        <v>129</v>
      </c>
      <c r="BA305" s="74" t="s">
        <v>129</v>
      </c>
      <c r="BB305" s="74" t="s">
        <v>129</v>
      </c>
      <c r="BC305" s="74" t="s">
        <v>129</v>
      </c>
      <c r="BD305" s="74" t="s">
        <v>138</v>
      </c>
      <c r="BE305" s="74" t="s">
        <v>129</v>
      </c>
      <c r="BF305" s="74" t="s">
        <v>129</v>
      </c>
      <c r="BG305" s="74" t="s">
        <v>699</v>
      </c>
      <c r="BH305" s="74" t="s">
        <v>129</v>
      </c>
      <c r="BI305" s="74" t="s">
        <v>129</v>
      </c>
      <c r="BJ305" s="74" t="s">
        <v>129</v>
      </c>
      <c r="BK305" s="74" t="s">
        <v>129</v>
      </c>
      <c r="BL305" s="74" t="s">
        <v>129</v>
      </c>
      <c r="BM305" s="74" t="s">
        <v>129</v>
      </c>
      <c r="BN305" s="74" t="s">
        <v>129</v>
      </c>
    </row>
    <row r="306" spans="1:66" x14ac:dyDescent="0.3">
      <c r="A306" s="72">
        <v>44266.165034722224</v>
      </c>
      <c r="B306" s="72">
        <v>44266.165682870371</v>
      </c>
      <c r="C306" s="73">
        <v>2</v>
      </c>
      <c r="D306" s="73">
        <v>55</v>
      </c>
      <c r="E306" s="74" t="s">
        <v>376</v>
      </c>
      <c r="F306" s="72">
        <v>44291.232903368058</v>
      </c>
      <c r="G306" s="74" t="s">
        <v>130</v>
      </c>
      <c r="H306" s="74" t="s">
        <v>131</v>
      </c>
      <c r="I306" s="74" t="s">
        <v>129</v>
      </c>
      <c r="J306" s="74" t="s">
        <v>129</v>
      </c>
      <c r="K306" s="74" t="s">
        <v>129</v>
      </c>
      <c r="L306" s="74" t="s">
        <v>129</v>
      </c>
      <c r="M306" s="74" t="s">
        <v>129</v>
      </c>
      <c r="N306" s="74" t="s">
        <v>129</v>
      </c>
      <c r="O306" s="74" t="s">
        <v>129</v>
      </c>
      <c r="P306" s="74" t="s">
        <v>129</v>
      </c>
      <c r="Q306" s="74" t="s">
        <v>129</v>
      </c>
      <c r="R306" s="74" t="s">
        <v>129</v>
      </c>
      <c r="S306" s="74" t="s">
        <v>129</v>
      </c>
      <c r="T306" s="74" t="s">
        <v>129</v>
      </c>
      <c r="U306" s="74" t="s">
        <v>129</v>
      </c>
      <c r="V306" s="74" t="s">
        <v>129</v>
      </c>
      <c r="W306" s="74" t="s">
        <v>129</v>
      </c>
      <c r="X306" s="74" t="s">
        <v>129</v>
      </c>
      <c r="Y306" s="74" t="s">
        <v>129</v>
      </c>
      <c r="Z306" s="74" t="s">
        <v>129</v>
      </c>
      <c r="AA306" s="74" t="s">
        <v>129</v>
      </c>
      <c r="AB306" s="74" t="s">
        <v>129</v>
      </c>
      <c r="AC306" s="74" t="s">
        <v>129</v>
      </c>
      <c r="AD306" s="74" t="s">
        <v>129</v>
      </c>
      <c r="AE306" s="74" t="s">
        <v>129</v>
      </c>
      <c r="AF306" s="74" t="s">
        <v>129</v>
      </c>
      <c r="AG306" s="74" t="s">
        <v>129</v>
      </c>
      <c r="AH306" s="74" t="s">
        <v>129</v>
      </c>
      <c r="AI306" s="74" t="s">
        <v>129</v>
      </c>
      <c r="AJ306" s="74" t="s">
        <v>129</v>
      </c>
      <c r="AK306" s="74" t="s">
        <v>129</v>
      </c>
      <c r="AL306" s="74" t="s">
        <v>129</v>
      </c>
      <c r="AM306" s="74" t="s">
        <v>129</v>
      </c>
      <c r="AN306" s="74" t="s">
        <v>129</v>
      </c>
      <c r="AO306" s="74" t="s">
        <v>129</v>
      </c>
      <c r="AP306" s="74" t="s">
        <v>129</v>
      </c>
      <c r="AQ306" s="74" t="s">
        <v>129</v>
      </c>
      <c r="AR306" s="74" t="s">
        <v>129</v>
      </c>
      <c r="AS306" s="74" t="s">
        <v>129</v>
      </c>
      <c r="AT306" s="74" t="s">
        <v>129</v>
      </c>
      <c r="AU306" s="74" t="s">
        <v>129</v>
      </c>
      <c r="AV306" s="74" t="s">
        <v>129</v>
      </c>
      <c r="AW306" s="74" t="s">
        <v>129</v>
      </c>
      <c r="AX306" s="74" t="s">
        <v>129</v>
      </c>
      <c r="AY306" s="74" t="s">
        <v>129</v>
      </c>
      <c r="AZ306" s="74" t="s">
        <v>129</v>
      </c>
      <c r="BA306" s="74" t="s">
        <v>129</v>
      </c>
      <c r="BB306" s="74" t="s">
        <v>129</v>
      </c>
      <c r="BC306" s="74" t="s">
        <v>129</v>
      </c>
      <c r="BD306" s="74" t="s">
        <v>129</v>
      </c>
      <c r="BE306" s="74" t="s">
        <v>129</v>
      </c>
      <c r="BF306" s="74" t="s">
        <v>129</v>
      </c>
      <c r="BG306" s="74" t="s">
        <v>129</v>
      </c>
      <c r="BH306" s="74" t="s">
        <v>129</v>
      </c>
      <c r="BI306" s="74" t="s">
        <v>129</v>
      </c>
      <c r="BJ306" s="74" t="s">
        <v>129</v>
      </c>
      <c r="BK306" s="74" t="s">
        <v>129</v>
      </c>
      <c r="BL306" s="74" t="s">
        <v>129</v>
      </c>
      <c r="BM306" s="74" t="s">
        <v>129</v>
      </c>
      <c r="BN306" s="74" t="s">
        <v>129</v>
      </c>
    </row>
    <row r="307" spans="1:66" x14ac:dyDescent="0.3">
      <c r="A307" s="72">
        <v>44266.174155092594</v>
      </c>
      <c r="B307" s="72">
        <v>44266.17491898148</v>
      </c>
      <c r="C307" s="73">
        <v>2</v>
      </c>
      <c r="D307" s="73">
        <v>66</v>
      </c>
      <c r="E307" s="74" t="s">
        <v>376</v>
      </c>
      <c r="F307" s="72">
        <v>44291.232904074073</v>
      </c>
      <c r="G307" s="74" t="s">
        <v>130</v>
      </c>
      <c r="H307" s="74" t="s">
        <v>131</v>
      </c>
      <c r="I307" s="74" t="s">
        <v>129</v>
      </c>
      <c r="J307" s="74" t="s">
        <v>129</v>
      </c>
      <c r="K307" s="74" t="s">
        <v>129</v>
      </c>
      <c r="L307" s="74" t="s">
        <v>129</v>
      </c>
      <c r="M307" s="74" t="s">
        <v>129</v>
      </c>
      <c r="N307" s="74" t="s">
        <v>129</v>
      </c>
      <c r="O307" s="74" t="s">
        <v>129</v>
      </c>
      <c r="P307" s="74" t="s">
        <v>129</v>
      </c>
      <c r="Q307" s="74" t="s">
        <v>129</v>
      </c>
      <c r="R307" s="74" t="s">
        <v>129</v>
      </c>
      <c r="S307" s="74" t="s">
        <v>129</v>
      </c>
      <c r="T307" s="74" t="s">
        <v>129</v>
      </c>
      <c r="U307" s="74" t="s">
        <v>129</v>
      </c>
      <c r="V307" s="74" t="s">
        <v>129</v>
      </c>
      <c r="W307" s="74" t="s">
        <v>129</v>
      </c>
      <c r="X307" s="74" t="s">
        <v>129</v>
      </c>
      <c r="Y307" s="74" t="s">
        <v>129</v>
      </c>
      <c r="Z307" s="74" t="s">
        <v>129</v>
      </c>
      <c r="AA307" s="74" t="s">
        <v>129</v>
      </c>
      <c r="AB307" s="74" t="s">
        <v>129</v>
      </c>
      <c r="AC307" s="74" t="s">
        <v>129</v>
      </c>
      <c r="AD307" s="74" t="s">
        <v>129</v>
      </c>
      <c r="AE307" s="74" t="s">
        <v>129</v>
      </c>
      <c r="AF307" s="74" t="s">
        <v>129</v>
      </c>
      <c r="AG307" s="74" t="s">
        <v>129</v>
      </c>
      <c r="AH307" s="74" t="s">
        <v>129</v>
      </c>
      <c r="AI307" s="74" t="s">
        <v>129</v>
      </c>
      <c r="AJ307" s="74" t="s">
        <v>129</v>
      </c>
      <c r="AK307" s="74" t="s">
        <v>129</v>
      </c>
      <c r="AL307" s="74" t="s">
        <v>129</v>
      </c>
      <c r="AM307" s="74" t="s">
        <v>129</v>
      </c>
      <c r="AN307" s="74" t="s">
        <v>129</v>
      </c>
      <c r="AO307" s="74" t="s">
        <v>129</v>
      </c>
      <c r="AP307" s="74" t="s">
        <v>129</v>
      </c>
      <c r="AQ307" s="74" t="s">
        <v>129</v>
      </c>
      <c r="AR307" s="74" t="s">
        <v>129</v>
      </c>
      <c r="AS307" s="74" t="s">
        <v>129</v>
      </c>
      <c r="AT307" s="74" t="s">
        <v>129</v>
      </c>
      <c r="AU307" s="74" t="s">
        <v>129</v>
      </c>
      <c r="AV307" s="74" t="s">
        <v>129</v>
      </c>
      <c r="AW307" s="74" t="s">
        <v>129</v>
      </c>
      <c r="AX307" s="74" t="s">
        <v>129</v>
      </c>
      <c r="AY307" s="74" t="s">
        <v>129</v>
      </c>
      <c r="AZ307" s="74" t="s">
        <v>129</v>
      </c>
      <c r="BA307" s="74" t="s">
        <v>129</v>
      </c>
      <c r="BB307" s="74" t="s">
        <v>129</v>
      </c>
      <c r="BC307" s="74" t="s">
        <v>129</v>
      </c>
      <c r="BD307" s="74" t="s">
        <v>129</v>
      </c>
      <c r="BE307" s="74" t="s">
        <v>129</v>
      </c>
      <c r="BF307" s="74" t="s">
        <v>129</v>
      </c>
      <c r="BG307" s="74" t="s">
        <v>129</v>
      </c>
      <c r="BH307" s="74" t="s">
        <v>129</v>
      </c>
      <c r="BI307" s="74" t="s">
        <v>129</v>
      </c>
      <c r="BJ307" s="74" t="s">
        <v>129</v>
      </c>
      <c r="BK307" s="74" t="s">
        <v>129</v>
      </c>
      <c r="BL307" s="74" t="s">
        <v>129</v>
      </c>
      <c r="BM307" s="74" t="s">
        <v>129</v>
      </c>
      <c r="BN307" s="74" t="s">
        <v>129</v>
      </c>
    </row>
    <row r="308" spans="1:66" x14ac:dyDescent="0.3">
      <c r="A308" s="72">
        <v>44266.183946759258</v>
      </c>
      <c r="B308" s="72">
        <v>44266.185115740744</v>
      </c>
      <c r="C308" s="73">
        <v>2</v>
      </c>
      <c r="D308" s="73">
        <v>101</v>
      </c>
      <c r="E308" s="74" t="s">
        <v>376</v>
      </c>
      <c r="F308" s="72">
        <v>44291.232904097225</v>
      </c>
      <c r="G308" s="74" t="s">
        <v>130</v>
      </c>
      <c r="H308" s="74" t="s">
        <v>131</v>
      </c>
      <c r="I308" s="74" t="s">
        <v>129</v>
      </c>
      <c r="J308" s="74" t="s">
        <v>129</v>
      </c>
      <c r="K308" s="74" t="s">
        <v>129</v>
      </c>
      <c r="L308" s="74" t="s">
        <v>129</v>
      </c>
      <c r="M308" s="74" t="s">
        <v>129</v>
      </c>
      <c r="N308" s="74" t="s">
        <v>129</v>
      </c>
      <c r="O308" s="74" t="s">
        <v>129</v>
      </c>
      <c r="P308" s="74" t="s">
        <v>129</v>
      </c>
      <c r="Q308" s="74" t="s">
        <v>129</v>
      </c>
      <c r="R308" s="74" t="s">
        <v>129</v>
      </c>
      <c r="S308" s="74" t="s">
        <v>129</v>
      </c>
      <c r="T308" s="74" t="s">
        <v>129</v>
      </c>
      <c r="U308" s="74" t="s">
        <v>129</v>
      </c>
      <c r="V308" s="74" t="s">
        <v>129</v>
      </c>
      <c r="W308" s="74" t="s">
        <v>129</v>
      </c>
      <c r="X308" s="74" t="s">
        <v>129</v>
      </c>
      <c r="Y308" s="74" t="s">
        <v>129</v>
      </c>
      <c r="Z308" s="74" t="s">
        <v>129</v>
      </c>
      <c r="AA308" s="74" t="s">
        <v>129</v>
      </c>
      <c r="AB308" s="74" t="s">
        <v>129</v>
      </c>
      <c r="AC308" s="74" t="s">
        <v>129</v>
      </c>
      <c r="AD308" s="74" t="s">
        <v>129</v>
      </c>
      <c r="AE308" s="74" t="s">
        <v>129</v>
      </c>
      <c r="AF308" s="74" t="s">
        <v>129</v>
      </c>
      <c r="AG308" s="74" t="s">
        <v>129</v>
      </c>
      <c r="AH308" s="74" t="s">
        <v>129</v>
      </c>
      <c r="AI308" s="74" t="s">
        <v>129</v>
      </c>
      <c r="AJ308" s="74" t="s">
        <v>129</v>
      </c>
      <c r="AK308" s="74" t="s">
        <v>129</v>
      </c>
      <c r="AL308" s="74" t="s">
        <v>129</v>
      </c>
      <c r="AM308" s="74" t="s">
        <v>129</v>
      </c>
      <c r="AN308" s="74" t="s">
        <v>129</v>
      </c>
      <c r="AO308" s="74" t="s">
        <v>129</v>
      </c>
      <c r="AP308" s="74" t="s">
        <v>129</v>
      </c>
      <c r="AQ308" s="74" t="s">
        <v>129</v>
      </c>
      <c r="AR308" s="74" t="s">
        <v>129</v>
      </c>
      <c r="AS308" s="74" t="s">
        <v>129</v>
      </c>
      <c r="AT308" s="74" t="s">
        <v>129</v>
      </c>
      <c r="AU308" s="74" t="s">
        <v>129</v>
      </c>
      <c r="AV308" s="74" t="s">
        <v>129</v>
      </c>
      <c r="AW308" s="74" t="s">
        <v>129</v>
      </c>
      <c r="AX308" s="74" t="s">
        <v>129</v>
      </c>
      <c r="AY308" s="74" t="s">
        <v>129</v>
      </c>
      <c r="AZ308" s="74" t="s">
        <v>129</v>
      </c>
      <c r="BA308" s="74" t="s">
        <v>129</v>
      </c>
      <c r="BB308" s="74" t="s">
        <v>129</v>
      </c>
      <c r="BC308" s="74" t="s">
        <v>129</v>
      </c>
      <c r="BD308" s="74" t="s">
        <v>129</v>
      </c>
      <c r="BE308" s="74" t="s">
        <v>129</v>
      </c>
      <c r="BF308" s="74" t="s">
        <v>129</v>
      </c>
      <c r="BG308" s="74" t="s">
        <v>129</v>
      </c>
      <c r="BH308" s="74" t="s">
        <v>129</v>
      </c>
      <c r="BI308" s="74" t="s">
        <v>129</v>
      </c>
      <c r="BJ308" s="74" t="s">
        <v>129</v>
      </c>
      <c r="BK308" s="74" t="s">
        <v>129</v>
      </c>
      <c r="BL308" s="74" t="s">
        <v>129</v>
      </c>
      <c r="BM308" s="74" t="s">
        <v>129</v>
      </c>
      <c r="BN308" s="74" t="s">
        <v>129</v>
      </c>
    </row>
    <row r="309" spans="1:66" x14ac:dyDescent="0.3">
      <c r="A309" s="72">
        <v>44266.229803240742</v>
      </c>
      <c r="B309" s="72">
        <v>44266.237430555557</v>
      </c>
      <c r="C309" s="73">
        <v>2</v>
      </c>
      <c r="D309" s="73">
        <v>658</v>
      </c>
      <c r="E309" s="74" t="s">
        <v>376</v>
      </c>
      <c r="F309" s="72">
        <v>44291.232904178243</v>
      </c>
      <c r="G309" s="74" t="s">
        <v>130</v>
      </c>
      <c r="H309" s="74" t="s">
        <v>131</v>
      </c>
      <c r="I309" s="74" t="s">
        <v>129</v>
      </c>
      <c r="J309" s="74" t="s">
        <v>129</v>
      </c>
      <c r="K309" s="74" t="s">
        <v>129</v>
      </c>
      <c r="L309" s="74" t="s">
        <v>129</v>
      </c>
      <c r="M309" s="74" t="s">
        <v>129</v>
      </c>
      <c r="N309" s="74" t="s">
        <v>129</v>
      </c>
      <c r="O309" s="74" t="s">
        <v>129</v>
      </c>
      <c r="P309" s="74" t="s">
        <v>129</v>
      </c>
      <c r="Q309" s="74" t="s">
        <v>129</v>
      </c>
      <c r="R309" s="74" t="s">
        <v>129</v>
      </c>
      <c r="S309" s="74" t="s">
        <v>129</v>
      </c>
      <c r="T309" s="74" t="s">
        <v>129</v>
      </c>
      <c r="U309" s="74" t="s">
        <v>129</v>
      </c>
      <c r="V309" s="74" t="s">
        <v>129</v>
      </c>
      <c r="W309" s="74" t="s">
        <v>129</v>
      </c>
      <c r="X309" s="74" t="s">
        <v>129</v>
      </c>
      <c r="Y309" s="74" t="s">
        <v>129</v>
      </c>
      <c r="Z309" s="74" t="s">
        <v>129</v>
      </c>
      <c r="AA309" s="74" t="s">
        <v>129</v>
      </c>
      <c r="AB309" s="74" t="s">
        <v>129</v>
      </c>
      <c r="AC309" s="74" t="s">
        <v>129</v>
      </c>
      <c r="AD309" s="74" t="s">
        <v>129</v>
      </c>
      <c r="AE309" s="74" t="s">
        <v>129</v>
      </c>
      <c r="AF309" s="74" t="s">
        <v>129</v>
      </c>
      <c r="AG309" s="74" t="s">
        <v>129</v>
      </c>
      <c r="AH309" s="74" t="s">
        <v>129</v>
      </c>
      <c r="AI309" s="74" t="s">
        <v>129</v>
      </c>
      <c r="AJ309" s="74" t="s">
        <v>129</v>
      </c>
      <c r="AK309" s="74" t="s">
        <v>129</v>
      </c>
      <c r="AL309" s="74" t="s">
        <v>129</v>
      </c>
      <c r="AM309" s="74" t="s">
        <v>129</v>
      </c>
      <c r="AN309" s="74" t="s">
        <v>129</v>
      </c>
      <c r="AO309" s="74" t="s">
        <v>129</v>
      </c>
      <c r="AP309" s="74" t="s">
        <v>129</v>
      </c>
      <c r="AQ309" s="74" t="s">
        <v>129</v>
      </c>
      <c r="AR309" s="74" t="s">
        <v>129</v>
      </c>
      <c r="AS309" s="74" t="s">
        <v>129</v>
      </c>
      <c r="AT309" s="74" t="s">
        <v>129</v>
      </c>
      <c r="AU309" s="74" t="s">
        <v>129</v>
      </c>
      <c r="AV309" s="74" t="s">
        <v>129</v>
      </c>
      <c r="AW309" s="74" t="s">
        <v>129</v>
      </c>
      <c r="AX309" s="74" t="s">
        <v>129</v>
      </c>
      <c r="AY309" s="74" t="s">
        <v>129</v>
      </c>
      <c r="AZ309" s="74" t="s">
        <v>129</v>
      </c>
      <c r="BA309" s="74" t="s">
        <v>129</v>
      </c>
      <c r="BB309" s="74" t="s">
        <v>129</v>
      </c>
      <c r="BC309" s="74" t="s">
        <v>129</v>
      </c>
      <c r="BD309" s="74" t="s">
        <v>129</v>
      </c>
      <c r="BE309" s="74" t="s">
        <v>129</v>
      </c>
      <c r="BF309" s="74" t="s">
        <v>129</v>
      </c>
      <c r="BG309" s="74" t="s">
        <v>129</v>
      </c>
      <c r="BH309" s="74" t="s">
        <v>129</v>
      </c>
      <c r="BI309" s="74" t="s">
        <v>129</v>
      </c>
      <c r="BJ309" s="74" t="s">
        <v>129</v>
      </c>
      <c r="BK309" s="74" t="s">
        <v>129</v>
      </c>
      <c r="BL309" s="74" t="s">
        <v>129</v>
      </c>
      <c r="BM309" s="74" t="s">
        <v>129</v>
      </c>
      <c r="BN309" s="74" t="s">
        <v>129</v>
      </c>
    </row>
    <row r="310" spans="1:66" x14ac:dyDescent="0.3">
      <c r="A310" s="72">
        <v>44266.191203703704</v>
      </c>
      <c r="B310" s="72">
        <v>44266.192048611112</v>
      </c>
      <c r="C310" s="73">
        <v>0</v>
      </c>
      <c r="D310" s="73">
        <v>73</v>
      </c>
      <c r="E310" s="74" t="s">
        <v>376</v>
      </c>
      <c r="F310" s="72">
        <v>44291.232904189812</v>
      </c>
      <c r="G310" s="74" t="s">
        <v>130</v>
      </c>
      <c r="H310" s="74" t="s">
        <v>131</v>
      </c>
      <c r="I310" s="74" t="s">
        <v>129</v>
      </c>
      <c r="J310" s="74" t="s">
        <v>129</v>
      </c>
      <c r="K310" s="74" t="s">
        <v>129</v>
      </c>
      <c r="L310" s="74" t="s">
        <v>129</v>
      </c>
      <c r="M310" s="74" t="s">
        <v>129</v>
      </c>
      <c r="N310" s="74" t="s">
        <v>129</v>
      </c>
      <c r="O310" s="74" t="s">
        <v>129</v>
      </c>
      <c r="P310" s="74" t="s">
        <v>129</v>
      </c>
      <c r="Q310" s="74" t="s">
        <v>129</v>
      </c>
      <c r="R310" s="74" t="s">
        <v>129</v>
      </c>
      <c r="S310" s="74" t="s">
        <v>129</v>
      </c>
      <c r="T310" s="74" t="s">
        <v>129</v>
      </c>
      <c r="U310" s="74" t="s">
        <v>129</v>
      </c>
      <c r="V310" s="74" t="s">
        <v>129</v>
      </c>
      <c r="W310" s="74" t="s">
        <v>129</v>
      </c>
      <c r="X310" s="74" t="s">
        <v>129</v>
      </c>
      <c r="Y310" s="74" t="s">
        <v>129</v>
      </c>
      <c r="Z310" s="74" t="s">
        <v>129</v>
      </c>
      <c r="AA310" s="74" t="s">
        <v>129</v>
      </c>
      <c r="AB310" s="74" t="s">
        <v>129</v>
      </c>
      <c r="AC310" s="74" t="s">
        <v>129</v>
      </c>
      <c r="AD310" s="74" t="s">
        <v>129</v>
      </c>
      <c r="AE310" s="74" t="s">
        <v>129</v>
      </c>
      <c r="AF310" s="74" t="s">
        <v>129</v>
      </c>
      <c r="AG310" s="74" t="s">
        <v>129</v>
      </c>
      <c r="AH310" s="74" t="s">
        <v>129</v>
      </c>
      <c r="AI310" s="74" t="s">
        <v>129</v>
      </c>
      <c r="AJ310" s="74" t="s">
        <v>129</v>
      </c>
      <c r="AK310" s="74" t="s">
        <v>129</v>
      </c>
      <c r="AL310" s="74" t="s">
        <v>129</v>
      </c>
      <c r="AM310" s="74" t="s">
        <v>129</v>
      </c>
      <c r="AN310" s="74" t="s">
        <v>129</v>
      </c>
      <c r="AO310" s="74" t="s">
        <v>129</v>
      </c>
      <c r="AP310" s="74" t="s">
        <v>129</v>
      </c>
      <c r="AQ310" s="74" t="s">
        <v>129</v>
      </c>
      <c r="AR310" s="74" t="s">
        <v>129</v>
      </c>
      <c r="AS310" s="74" t="s">
        <v>129</v>
      </c>
      <c r="AT310" s="74" t="s">
        <v>129</v>
      </c>
      <c r="AU310" s="74" t="s">
        <v>129</v>
      </c>
      <c r="AV310" s="74" t="s">
        <v>129</v>
      </c>
      <c r="AW310" s="74" t="s">
        <v>129</v>
      </c>
      <c r="AX310" s="74" t="s">
        <v>129</v>
      </c>
      <c r="AY310" s="74" t="s">
        <v>129</v>
      </c>
      <c r="AZ310" s="74" t="s">
        <v>129</v>
      </c>
      <c r="BA310" s="74" t="s">
        <v>129</v>
      </c>
      <c r="BB310" s="74" t="s">
        <v>129</v>
      </c>
      <c r="BC310" s="74" t="s">
        <v>129</v>
      </c>
      <c r="BD310" s="74" t="s">
        <v>129</v>
      </c>
      <c r="BE310" s="74" t="s">
        <v>129</v>
      </c>
      <c r="BF310" s="74" t="s">
        <v>129</v>
      </c>
      <c r="BG310" s="74" t="s">
        <v>129</v>
      </c>
      <c r="BH310" s="74" t="s">
        <v>129</v>
      </c>
      <c r="BI310" s="74" t="s">
        <v>129</v>
      </c>
      <c r="BJ310" s="74" t="s">
        <v>129</v>
      </c>
      <c r="BK310" s="74" t="s">
        <v>129</v>
      </c>
      <c r="BL310" s="74" t="s">
        <v>129</v>
      </c>
      <c r="BM310" s="74" t="s">
        <v>129</v>
      </c>
      <c r="BN310" s="74" t="s">
        <v>129</v>
      </c>
    </row>
    <row r="311" spans="1:66" x14ac:dyDescent="0.3">
      <c r="A311" s="72">
        <v>44266.300474537034</v>
      </c>
      <c r="B311" s="72">
        <v>44266.300706018519</v>
      </c>
      <c r="C311" s="73">
        <v>2</v>
      </c>
      <c r="D311" s="73">
        <v>19</v>
      </c>
      <c r="E311" s="74" t="s">
        <v>376</v>
      </c>
      <c r="F311" s="72">
        <v>44291.23290628472</v>
      </c>
      <c r="G311" s="74" t="s">
        <v>130</v>
      </c>
      <c r="H311" s="74" t="s">
        <v>131</v>
      </c>
      <c r="I311" s="74" t="s">
        <v>129</v>
      </c>
      <c r="J311" s="74" t="s">
        <v>129</v>
      </c>
      <c r="K311" s="74" t="s">
        <v>129</v>
      </c>
      <c r="L311" s="74" t="s">
        <v>129</v>
      </c>
      <c r="M311" s="74" t="s">
        <v>129</v>
      </c>
      <c r="N311" s="74" t="s">
        <v>129</v>
      </c>
      <c r="O311" s="74" t="s">
        <v>129</v>
      </c>
      <c r="P311" s="74" t="s">
        <v>129</v>
      </c>
      <c r="Q311" s="74" t="s">
        <v>129</v>
      </c>
      <c r="R311" s="74" t="s">
        <v>129</v>
      </c>
      <c r="S311" s="74" t="s">
        <v>129</v>
      </c>
      <c r="T311" s="74" t="s">
        <v>129</v>
      </c>
      <c r="U311" s="74" t="s">
        <v>129</v>
      </c>
      <c r="V311" s="74" t="s">
        <v>129</v>
      </c>
      <c r="W311" s="74" t="s">
        <v>129</v>
      </c>
      <c r="X311" s="74" t="s">
        <v>129</v>
      </c>
      <c r="Y311" s="74" t="s">
        <v>129</v>
      </c>
      <c r="Z311" s="74" t="s">
        <v>129</v>
      </c>
      <c r="AA311" s="74" t="s">
        <v>129</v>
      </c>
      <c r="AB311" s="74" t="s">
        <v>129</v>
      </c>
      <c r="AC311" s="74" t="s">
        <v>129</v>
      </c>
      <c r="AD311" s="74" t="s">
        <v>129</v>
      </c>
      <c r="AE311" s="74" t="s">
        <v>129</v>
      </c>
      <c r="AF311" s="74" t="s">
        <v>129</v>
      </c>
      <c r="AG311" s="74" t="s">
        <v>129</v>
      </c>
      <c r="AH311" s="74" t="s">
        <v>129</v>
      </c>
      <c r="AI311" s="74" t="s">
        <v>129</v>
      </c>
      <c r="AJ311" s="74" t="s">
        <v>129</v>
      </c>
      <c r="AK311" s="74" t="s">
        <v>129</v>
      </c>
      <c r="AL311" s="74" t="s">
        <v>129</v>
      </c>
      <c r="AM311" s="74" t="s">
        <v>129</v>
      </c>
      <c r="AN311" s="74" t="s">
        <v>129</v>
      </c>
      <c r="AO311" s="74" t="s">
        <v>129</v>
      </c>
      <c r="AP311" s="74" t="s">
        <v>129</v>
      </c>
      <c r="AQ311" s="74" t="s">
        <v>129</v>
      </c>
      <c r="AR311" s="74" t="s">
        <v>129</v>
      </c>
      <c r="AS311" s="74" t="s">
        <v>129</v>
      </c>
      <c r="AT311" s="74" t="s">
        <v>129</v>
      </c>
      <c r="AU311" s="74" t="s">
        <v>129</v>
      </c>
      <c r="AV311" s="74" t="s">
        <v>129</v>
      </c>
      <c r="AW311" s="74" t="s">
        <v>129</v>
      </c>
      <c r="AX311" s="74" t="s">
        <v>129</v>
      </c>
      <c r="AY311" s="74" t="s">
        <v>129</v>
      </c>
      <c r="AZ311" s="74" t="s">
        <v>129</v>
      </c>
      <c r="BA311" s="74" t="s">
        <v>129</v>
      </c>
      <c r="BB311" s="74" t="s">
        <v>129</v>
      </c>
      <c r="BC311" s="74" t="s">
        <v>129</v>
      </c>
      <c r="BD311" s="74" t="s">
        <v>129</v>
      </c>
      <c r="BE311" s="74" t="s">
        <v>129</v>
      </c>
      <c r="BF311" s="74" t="s">
        <v>129</v>
      </c>
      <c r="BG311" s="74" t="s">
        <v>129</v>
      </c>
      <c r="BH311" s="74" t="s">
        <v>129</v>
      </c>
      <c r="BI311" s="74" t="s">
        <v>129</v>
      </c>
      <c r="BJ311" s="74" t="s">
        <v>129</v>
      </c>
      <c r="BK311" s="74" t="s">
        <v>129</v>
      </c>
      <c r="BL311" s="74" t="s">
        <v>129</v>
      </c>
      <c r="BM311" s="74" t="s">
        <v>129</v>
      </c>
      <c r="BN311" s="74" t="s">
        <v>129</v>
      </c>
    </row>
    <row r="312" spans="1:66" x14ac:dyDescent="0.3">
      <c r="A312" s="72">
        <v>44266.338865740741</v>
      </c>
      <c r="B312" s="72">
        <v>44266.339918981481</v>
      </c>
      <c r="C312" s="73">
        <v>44</v>
      </c>
      <c r="D312" s="73">
        <v>90</v>
      </c>
      <c r="E312" s="74" t="s">
        <v>376</v>
      </c>
      <c r="F312" s="72">
        <v>44291.232906354169</v>
      </c>
      <c r="G312" s="74" t="s">
        <v>130</v>
      </c>
      <c r="H312" s="74" t="s">
        <v>131</v>
      </c>
      <c r="I312" s="74" t="s">
        <v>132</v>
      </c>
      <c r="J312" s="74" t="s">
        <v>129</v>
      </c>
      <c r="K312" s="74" t="s">
        <v>135</v>
      </c>
      <c r="L312" s="74" t="s">
        <v>171</v>
      </c>
      <c r="M312" s="74" t="s">
        <v>129</v>
      </c>
      <c r="N312" s="74" t="s">
        <v>129</v>
      </c>
      <c r="O312" s="74" t="s">
        <v>129</v>
      </c>
      <c r="P312" s="74" t="s">
        <v>129</v>
      </c>
      <c r="Q312" s="74" t="s">
        <v>129</v>
      </c>
      <c r="R312" s="74" t="s">
        <v>129</v>
      </c>
      <c r="S312" s="74" t="s">
        <v>129</v>
      </c>
      <c r="T312" s="74" t="s">
        <v>129</v>
      </c>
      <c r="U312" s="74" t="s">
        <v>129</v>
      </c>
      <c r="V312" s="74" t="s">
        <v>129</v>
      </c>
      <c r="W312" s="74" t="s">
        <v>129</v>
      </c>
      <c r="X312" s="74" t="s">
        <v>129</v>
      </c>
      <c r="Y312" s="74" t="s">
        <v>129</v>
      </c>
      <c r="Z312" s="74" t="s">
        <v>129</v>
      </c>
      <c r="AA312" s="74" t="s">
        <v>129</v>
      </c>
      <c r="AB312" s="74" t="s">
        <v>129</v>
      </c>
      <c r="AC312" s="74" t="s">
        <v>129</v>
      </c>
      <c r="AD312" s="74" t="s">
        <v>129</v>
      </c>
      <c r="AE312" s="74" t="s">
        <v>129</v>
      </c>
      <c r="AF312" s="74" t="s">
        <v>129</v>
      </c>
      <c r="AG312" s="74" t="s">
        <v>129</v>
      </c>
      <c r="AH312" s="74" t="s">
        <v>129</v>
      </c>
      <c r="AI312" s="74" t="s">
        <v>129</v>
      </c>
      <c r="AJ312" s="74" t="s">
        <v>129</v>
      </c>
      <c r="AK312" s="74" t="s">
        <v>129</v>
      </c>
      <c r="AL312" s="74" t="s">
        <v>129</v>
      </c>
      <c r="AM312" s="74" t="s">
        <v>129</v>
      </c>
      <c r="AN312" s="74" t="s">
        <v>129</v>
      </c>
      <c r="AO312" s="74" t="s">
        <v>129</v>
      </c>
      <c r="AP312" s="74" t="s">
        <v>129</v>
      </c>
      <c r="AQ312" s="74" t="s">
        <v>129</v>
      </c>
      <c r="AR312" s="74" t="s">
        <v>129</v>
      </c>
      <c r="AS312" s="74" t="s">
        <v>129</v>
      </c>
      <c r="AT312" s="74" t="s">
        <v>129</v>
      </c>
      <c r="AU312" s="74" t="s">
        <v>129</v>
      </c>
      <c r="AV312" s="74" t="s">
        <v>129</v>
      </c>
      <c r="AW312" s="74" t="s">
        <v>129</v>
      </c>
      <c r="AX312" s="74" t="s">
        <v>129</v>
      </c>
      <c r="AY312" s="74" t="s">
        <v>129</v>
      </c>
      <c r="AZ312" s="74" t="s">
        <v>129</v>
      </c>
      <c r="BA312" s="74" t="s">
        <v>129</v>
      </c>
      <c r="BB312" s="74" t="s">
        <v>129</v>
      </c>
      <c r="BC312" s="74" t="s">
        <v>129</v>
      </c>
      <c r="BD312" s="74" t="s">
        <v>129</v>
      </c>
      <c r="BE312" s="74" t="s">
        <v>129</v>
      </c>
      <c r="BF312" s="74" t="s">
        <v>129</v>
      </c>
      <c r="BG312" s="74" t="s">
        <v>129</v>
      </c>
      <c r="BH312" s="74" t="s">
        <v>129</v>
      </c>
      <c r="BI312" s="74" t="s">
        <v>129</v>
      </c>
      <c r="BJ312" s="74" t="s">
        <v>129</v>
      </c>
      <c r="BK312" s="74" t="s">
        <v>129</v>
      </c>
      <c r="BL312" s="74" t="s">
        <v>129</v>
      </c>
      <c r="BM312" s="74" t="s">
        <v>129</v>
      </c>
      <c r="BN312" s="74" t="s">
        <v>129</v>
      </c>
    </row>
    <row r="313" spans="1:66" x14ac:dyDescent="0.3">
      <c r="A313" s="72">
        <v>44266.287349537037</v>
      </c>
      <c r="B313" s="72">
        <v>44266.287754629629</v>
      </c>
      <c r="C313" s="73">
        <v>6</v>
      </c>
      <c r="D313" s="73">
        <v>34</v>
      </c>
      <c r="E313" s="74" t="s">
        <v>376</v>
      </c>
      <c r="F313" s="72">
        <v>44291.232907546299</v>
      </c>
      <c r="G313" s="74" t="s">
        <v>130</v>
      </c>
      <c r="H313" s="74" t="s">
        <v>131</v>
      </c>
      <c r="I313" s="74" t="s">
        <v>132</v>
      </c>
      <c r="J313" s="74" t="s">
        <v>129</v>
      </c>
      <c r="K313" s="74" t="s">
        <v>135</v>
      </c>
      <c r="L313" s="74" t="s">
        <v>129</v>
      </c>
      <c r="M313" s="74" t="s">
        <v>129</v>
      </c>
      <c r="N313" s="74" t="s">
        <v>129</v>
      </c>
      <c r="O313" s="74" t="s">
        <v>129</v>
      </c>
      <c r="P313" s="74" t="s">
        <v>129</v>
      </c>
      <c r="Q313" s="74" t="s">
        <v>129</v>
      </c>
      <c r="R313" s="74" t="s">
        <v>129</v>
      </c>
      <c r="S313" s="74" t="s">
        <v>129</v>
      </c>
      <c r="T313" s="74" t="s">
        <v>129</v>
      </c>
      <c r="U313" s="74" t="s">
        <v>129</v>
      </c>
      <c r="V313" s="74" t="s">
        <v>129</v>
      </c>
      <c r="W313" s="74" t="s">
        <v>129</v>
      </c>
      <c r="X313" s="74" t="s">
        <v>129</v>
      </c>
      <c r="Y313" s="74" t="s">
        <v>129</v>
      </c>
      <c r="Z313" s="74" t="s">
        <v>129</v>
      </c>
      <c r="AA313" s="74" t="s">
        <v>129</v>
      </c>
      <c r="AB313" s="74" t="s">
        <v>129</v>
      </c>
      <c r="AC313" s="74" t="s">
        <v>129</v>
      </c>
      <c r="AD313" s="74" t="s">
        <v>129</v>
      </c>
      <c r="AE313" s="74" t="s">
        <v>129</v>
      </c>
      <c r="AF313" s="74" t="s">
        <v>129</v>
      </c>
      <c r="AG313" s="74" t="s">
        <v>129</v>
      </c>
      <c r="AH313" s="74" t="s">
        <v>129</v>
      </c>
      <c r="AI313" s="74" t="s">
        <v>129</v>
      </c>
      <c r="AJ313" s="74" t="s">
        <v>129</v>
      </c>
      <c r="AK313" s="74" t="s">
        <v>129</v>
      </c>
      <c r="AL313" s="74" t="s">
        <v>129</v>
      </c>
      <c r="AM313" s="74" t="s">
        <v>129</v>
      </c>
      <c r="AN313" s="74" t="s">
        <v>129</v>
      </c>
      <c r="AO313" s="74" t="s">
        <v>129</v>
      </c>
      <c r="AP313" s="74" t="s">
        <v>129</v>
      </c>
      <c r="AQ313" s="74" t="s">
        <v>129</v>
      </c>
      <c r="AR313" s="74" t="s">
        <v>129</v>
      </c>
      <c r="AS313" s="74" t="s">
        <v>129</v>
      </c>
      <c r="AT313" s="74" t="s">
        <v>129</v>
      </c>
      <c r="AU313" s="74" t="s">
        <v>129</v>
      </c>
      <c r="AV313" s="74" t="s">
        <v>129</v>
      </c>
      <c r="AW313" s="74" t="s">
        <v>129</v>
      </c>
      <c r="AX313" s="74" t="s">
        <v>129</v>
      </c>
      <c r="AY313" s="74" t="s">
        <v>129</v>
      </c>
      <c r="AZ313" s="74" t="s">
        <v>129</v>
      </c>
      <c r="BA313" s="74" t="s">
        <v>129</v>
      </c>
      <c r="BB313" s="74" t="s">
        <v>129</v>
      </c>
      <c r="BC313" s="74" t="s">
        <v>129</v>
      </c>
      <c r="BD313" s="74" t="s">
        <v>129</v>
      </c>
      <c r="BE313" s="74" t="s">
        <v>129</v>
      </c>
      <c r="BF313" s="74" t="s">
        <v>129</v>
      </c>
      <c r="BG313" s="74" t="s">
        <v>129</v>
      </c>
      <c r="BH313" s="74" t="s">
        <v>129</v>
      </c>
      <c r="BI313" s="74" t="s">
        <v>129</v>
      </c>
      <c r="BJ313" s="74" t="s">
        <v>129</v>
      </c>
      <c r="BK313" s="74" t="s">
        <v>129</v>
      </c>
      <c r="BL313" s="74" t="s">
        <v>129</v>
      </c>
      <c r="BM313" s="74" t="s">
        <v>129</v>
      </c>
      <c r="BN313" s="74" t="s">
        <v>129</v>
      </c>
    </row>
    <row r="314" spans="1:66" x14ac:dyDescent="0.3">
      <c r="A314" s="72">
        <v>44266.988287037035</v>
      </c>
      <c r="B314" s="72">
        <v>44266.989594907405</v>
      </c>
      <c r="C314" s="73">
        <v>2</v>
      </c>
      <c r="D314" s="73">
        <v>112</v>
      </c>
      <c r="E314" s="74" t="s">
        <v>376</v>
      </c>
      <c r="F314" s="72">
        <v>44291.232907893522</v>
      </c>
      <c r="G314" s="74" t="s">
        <v>130</v>
      </c>
      <c r="H314" s="74" t="s">
        <v>131</v>
      </c>
      <c r="I314" s="74" t="s">
        <v>129</v>
      </c>
      <c r="J314" s="74" t="s">
        <v>129</v>
      </c>
      <c r="K314" s="74" t="s">
        <v>129</v>
      </c>
      <c r="L314" s="74" t="s">
        <v>129</v>
      </c>
      <c r="M314" s="74" t="s">
        <v>129</v>
      </c>
      <c r="N314" s="74" t="s">
        <v>129</v>
      </c>
      <c r="O314" s="74" t="s">
        <v>129</v>
      </c>
      <c r="P314" s="74" t="s">
        <v>129</v>
      </c>
      <c r="Q314" s="74" t="s">
        <v>129</v>
      </c>
      <c r="R314" s="74" t="s">
        <v>129</v>
      </c>
      <c r="S314" s="74" t="s">
        <v>129</v>
      </c>
      <c r="T314" s="74" t="s">
        <v>129</v>
      </c>
      <c r="U314" s="74" t="s">
        <v>129</v>
      </c>
      <c r="V314" s="74" t="s">
        <v>129</v>
      </c>
      <c r="W314" s="74" t="s">
        <v>129</v>
      </c>
      <c r="X314" s="74" t="s">
        <v>129</v>
      </c>
      <c r="Y314" s="74" t="s">
        <v>129</v>
      </c>
      <c r="Z314" s="74" t="s">
        <v>129</v>
      </c>
      <c r="AA314" s="74" t="s">
        <v>129</v>
      </c>
      <c r="AB314" s="74" t="s">
        <v>129</v>
      </c>
      <c r="AC314" s="74" t="s">
        <v>129</v>
      </c>
      <c r="AD314" s="74" t="s">
        <v>129</v>
      </c>
      <c r="AE314" s="74" t="s">
        <v>129</v>
      </c>
      <c r="AF314" s="74" t="s">
        <v>129</v>
      </c>
      <c r="AG314" s="74" t="s">
        <v>129</v>
      </c>
      <c r="AH314" s="74" t="s">
        <v>129</v>
      </c>
      <c r="AI314" s="74" t="s">
        <v>129</v>
      </c>
      <c r="AJ314" s="74" t="s">
        <v>129</v>
      </c>
      <c r="AK314" s="74" t="s">
        <v>129</v>
      </c>
      <c r="AL314" s="74" t="s">
        <v>129</v>
      </c>
      <c r="AM314" s="74" t="s">
        <v>129</v>
      </c>
      <c r="AN314" s="74" t="s">
        <v>129</v>
      </c>
      <c r="AO314" s="74" t="s">
        <v>129</v>
      </c>
      <c r="AP314" s="74" t="s">
        <v>129</v>
      </c>
      <c r="AQ314" s="74" t="s">
        <v>129</v>
      </c>
      <c r="AR314" s="74" t="s">
        <v>129</v>
      </c>
      <c r="AS314" s="74" t="s">
        <v>129</v>
      </c>
      <c r="AT314" s="74" t="s">
        <v>129</v>
      </c>
      <c r="AU314" s="74" t="s">
        <v>129</v>
      </c>
      <c r="AV314" s="74" t="s">
        <v>129</v>
      </c>
      <c r="AW314" s="74" t="s">
        <v>129</v>
      </c>
      <c r="AX314" s="74" t="s">
        <v>129</v>
      </c>
      <c r="AY314" s="74" t="s">
        <v>129</v>
      </c>
      <c r="AZ314" s="74" t="s">
        <v>129</v>
      </c>
      <c r="BA314" s="74" t="s">
        <v>129</v>
      </c>
      <c r="BB314" s="74" t="s">
        <v>129</v>
      </c>
      <c r="BC314" s="74" t="s">
        <v>129</v>
      </c>
      <c r="BD314" s="74" t="s">
        <v>129</v>
      </c>
      <c r="BE314" s="74" t="s">
        <v>129</v>
      </c>
      <c r="BF314" s="74" t="s">
        <v>129</v>
      </c>
      <c r="BG314" s="74" t="s">
        <v>129</v>
      </c>
      <c r="BH314" s="74" t="s">
        <v>129</v>
      </c>
      <c r="BI314" s="74" t="s">
        <v>129</v>
      </c>
      <c r="BJ314" s="74" t="s">
        <v>129</v>
      </c>
      <c r="BK314" s="74" t="s">
        <v>129</v>
      </c>
      <c r="BL314" s="74" t="s">
        <v>129</v>
      </c>
      <c r="BM314" s="74" t="s">
        <v>129</v>
      </c>
      <c r="BN314" s="74" t="s">
        <v>129</v>
      </c>
    </row>
    <row r="315" spans="1:66" x14ac:dyDescent="0.3">
      <c r="A315" s="72">
        <v>44267.12400462963</v>
      </c>
      <c r="B315" s="72">
        <v>44267.12462962963</v>
      </c>
      <c r="C315" s="73">
        <v>6</v>
      </c>
      <c r="D315" s="73">
        <v>53</v>
      </c>
      <c r="E315" s="74" t="s">
        <v>376</v>
      </c>
      <c r="F315" s="72">
        <v>44291.232908518519</v>
      </c>
      <c r="G315" s="74" t="s">
        <v>130</v>
      </c>
      <c r="H315" s="74" t="s">
        <v>131</v>
      </c>
      <c r="I315" s="74" t="s">
        <v>132</v>
      </c>
      <c r="J315" s="74" t="s">
        <v>129</v>
      </c>
      <c r="K315" s="74" t="s">
        <v>135</v>
      </c>
      <c r="L315" s="74" t="s">
        <v>129</v>
      </c>
      <c r="M315" s="74" t="s">
        <v>129</v>
      </c>
      <c r="N315" s="74" t="s">
        <v>129</v>
      </c>
      <c r="O315" s="74" t="s">
        <v>129</v>
      </c>
      <c r="P315" s="74" t="s">
        <v>129</v>
      </c>
      <c r="Q315" s="74" t="s">
        <v>129</v>
      </c>
      <c r="R315" s="74" t="s">
        <v>129</v>
      </c>
      <c r="S315" s="74" t="s">
        <v>129</v>
      </c>
      <c r="T315" s="74" t="s">
        <v>129</v>
      </c>
      <c r="U315" s="74" t="s">
        <v>129</v>
      </c>
      <c r="V315" s="74" t="s">
        <v>129</v>
      </c>
      <c r="W315" s="74" t="s">
        <v>129</v>
      </c>
      <c r="X315" s="74" t="s">
        <v>129</v>
      </c>
      <c r="Y315" s="74" t="s">
        <v>129</v>
      </c>
      <c r="Z315" s="74" t="s">
        <v>129</v>
      </c>
      <c r="AA315" s="74" t="s">
        <v>129</v>
      </c>
      <c r="AB315" s="74" t="s">
        <v>129</v>
      </c>
      <c r="AC315" s="74" t="s">
        <v>129</v>
      </c>
      <c r="AD315" s="74" t="s">
        <v>129</v>
      </c>
      <c r="AE315" s="74" t="s">
        <v>129</v>
      </c>
      <c r="AF315" s="74" t="s">
        <v>129</v>
      </c>
      <c r="AG315" s="74" t="s">
        <v>129</v>
      </c>
      <c r="AH315" s="74" t="s">
        <v>129</v>
      </c>
      <c r="AI315" s="74" t="s">
        <v>129</v>
      </c>
      <c r="AJ315" s="74" t="s">
        <v>129</v>
      </c>
      <c r="AK315" s="74" t="s">
        <v>129</v>
      </c>
      <c r="AL315" s="74" t="s">
        <v>129</v>
      </c>
      <c r="AM315" s="74" t="s">
        <v>129</v>
      </c>
      <c r="AN315" s="74" t="s">
        <v>129</v>
      </c>
      <c r="AO315" s="74" t="s">
        <v>129</v>
      </c>
      <c r="AP315" s="74" t="s">
        <v>129</v>
      </c>
      <c r="AQ315" s="74" t="s">
        <v>129</v>
      </c>
      <c r="AR315" s="74" t="s">
        <v>129</v>
      </c>
      <c r="AS315" s="74" t="s">
        <v>129</v>
      </c>
      <c r="AT315" s="74" t="s">
        <v>129</v>
      </c>
      <c r="AU315" s="74" t="s">
        <v>129</v>
      </c>
      <c r="AV315" s="74" t="s">
        <v>129</v>
      </c>
      <c r="AW315" s="74" t="s">
        <v>129</v>
      </c>
      <c r="AX315" s="74" t="s">
        <v>129</v>
      </c>
      <c r="AY315" s="74" t="s">
        <v>129</v>
      </c>
      <c r="AZ315" s="74" t="s">
        <v>129</v>
      </c>
      <c r="BA315" s="74" t="s">
        <v>129</v>
      </c>
      <c r="BB315" s="74" t="s">
        <v>129</v>
      </c>
      <c r="BC315" s="74" t="s">
        <v>129</v>
      </c>
      <c r="BD315" s="74" t="s">
        <v>129</v>
      </c>
      <c r="BE315" s="74" t="s">
        <v>129</v>
      </c>
      <c r="BF315" s="74" t="s">
        <v>129</v>
      </c>
      <c r="BG315" s="74" t="s">
        <v>129</v>
      </c>
      <c r="BH315" s="74" t="s">
        <v>129</v>
      </c>
      <c r="BI315" s="74" t="s">
        <v>129</v>
      </c>
      <c r="BJ315" s="74" t="s">
        <v>129</v>
      </c>
      <c r="BK315" s="74" t="s">
        <v>129</v>
      </c>
      <c r="BL315" s="74" t="s">
        <v>129</v>
      </c>
      <c r="BM315" s="74" t="s">
        <v>129</v>
      </c>
      <c r="BN315" s="74" t="s">
        <v>129</v>
      </c>
    </row>
    <row r="316" spans="1:66" x14ac:dyDescent="0.3">
      <c r="A316" s="72">
        <v>44269.595682870371</v>
      </c>
      <c r="B316" s="72">
        <v>44270.284814814811</v>
      </c>
      <c r="C316" s="73">
        <v>2</v>
      </c>
      <c r="D316" s="73">
        <v>59540</v>
      </c>
      <c r="E316" s="74" t="s">
        <v>376</v>
      </c>
      <c r="F316" s="72">
        <v>44291.232909756945</v>
      </c>
      <c r="G316" s="74" t="s">
        <v>130</v>
      </c>
      <c r="H316" s="74" t="s">
        <v>131</v>
      </c>
      <c r="I316" s="74" t="s">
        <v>129</v>
      </c>
      <c r="J316" s="74" t="s">
        <v>129</v>
      </c>
      <c r="K316" s="74" t="s">
        <v>129</v>
      </c>
      <c r="L316" s="74" t="s">
        <v>129</v>
      </c>
      <c r="M316" s="74" t="s">
        <v>129</v>
      </c>
      <c r="N316" s="74" t="s">
        <v>129</v>
      </c>
      <c r="O316" s="74" t="s">
        <v>129</v>
      </c>
      <c r="P316" s="74" t="s">
        <v>129</v>
      </c>
      <c r="Q316" s="74" t="s">
        <v>129</v>
      </c>
      <c r="R316" s="74" t="s">
        <v>129</v>
      </c>
      <c r="S316" s="74" t="s">
        <v>129</v>
      </c>
      <c r="T316" s="74" t="s">
        <v>129</v>
      </c>
      <c r="U316" s="74" t="s">
        <v>129</v>
      </c>
      <c r="V316" s="74" t="s">
        <v>129</v>
      </c>
      <c r="W316" s="74" t="s">
        <v>129</v>
      </c>
      <c r="X316" s="74" t="s">
        <v>129</v>
      </c>
      <c r="Y316" s="74" t="s">
        <v>129</v>
      </c>
      <c r="Z316" s="74" t="s">
        <v>129</v>
      </c>
      <c r="AA316" s="74" t="s">
        <v>129</v>
      </c>
      <c r="AB316" s="74" t="s">
        <v>129</v>
      </c>
      <c r="AC316" s="74" t="s">
        <v>129</v>
      </c>
      <c r="AD316" s="74" t="s">
        <v>129</v>
      </c>
      <c r="AE316" s="74" t="s">
        <v>129</v>
      </c>
      <c r="AF316" s="74" t="s">
        <v>129</v>
      </c>
      <c r="AG316" s="74" t="s">
        <v>129</v>
      </c>
      <c r="AH316" s="74" t="s">
        <v>129</v>
      </c>
      <c r="AI316" s="74" t="s">
        <v>129</v>
      </c>
      <c r="AJ316" s="74" t="s">
        <v>129</v>
      </c>
      <c r="AK316" s="74" t="s">
        <v>129</v>
      </c>
      <c r="AL316" s="74" t="s">
        <v>129</v>
      </c>
      <c r="AM316" s="74" t="s">
        <v>129</v>
      </c>
      <c r="AN316" s="74" t="s">
        <v>129</v>
      </c>
      <c r="AO316" s="74" t="s">
        <v>129</v>
      </c>
      <c r="AP316" s="74" t="s">
        <v>129</v>
      </c>
      <c r="AQ316" s="74" t="s">
        <v>129</v>
      </c>
      <c r="AR316" s="74" t="s">
        <v>129</v>
      </c>
      <c r="AS316" s="74" t="s">
        <v>129</v>
      </c>
      <c r="AT316" s="74" t="s">
        <v>129</v>
      </c>
      <c r="AU316" s="74" t="s">
        <v>129</v>
      </c>
      <c r="AV316" s="74" t="s">
        <v>129</v>
      </c>
      <c r="AW316" s="74" t="s">
        <v>129</v>
      </c>
      <c r="AX316" s="74" t="s">
        <v>129</v>
      </c>
      <c r="AY316" s="74" t="s">
        <v>129</v>
      </c>
      <c r="AZ316" s="74" t="s">
        <v>129</v>
      </c>
      <c r="BA316" s="74" t="s">
        <v>129</v>
      </c>
      <c r="BB316" s="74" t="s">
        <v>129</v>
      </c>
      <c r="BC316" s="74" t="s">
        <v>129</v>
      </c>
      <c r="BD316" s="74" t="s">
        <v>129</v>
      </c>
      <c r="BE316" s="74" t="s">
        <v>129</v>
      </c>
      <c r="BF316" s="74" t="s">
        <v>129</v>
      </c>
      <c r="BG316" s="74" t="s">
        <v>129</v>
      </c>
      <c r="BH316" s="74" t="s">
        <v>129</v>
      </c>
      <c r="BI316" s="74" t="s">
        <v>129</v>
      </c>
      <c r="BJ316" s="74" t="s">
        <v>129</v>
      </c>
      <c r="BK316" s="74" t="s">
        <v>129</v>
      </c>
      <c r="BL316" s="74" t="s">
        <v>129</v>
      </c>
      <c r="BM316" s="74" t="s">
        <v>129</v>
      </c>
      <c r="BN316" s="74" t="s">
        <v>129</v>
      </c>
    </row>
    <row r="317" spans="1:66" x14ac:dyDescent="0.3">
      <c r="A317" s="72">
        <v>44290.981689814813</v>
      </c>
      <c r="B317" s="72">
        <v>44290.982083333336</v>
      </c>
      <c r="C317" s="73">
        <v>8</v>
      </c>
      <c r="D317" s="73">
        <v>33</v>
      </c>
      <c r="E317" s="74" t="s">
        <v>376</v>
      </c>
      <c r="F317" s="72">
        <v>44291.232914085645</v>
      </c>
      <c r="G317" s="74" t="s">
        <v>130</v>
      </c>
      <c r="H317" s="74" t="s">
        <v>131</v>
      </c>
      <c r="I317" s="74" t="s">
        <v>132</v>
      </c>
      <c r="J317" s="74" t="s">
        <v>129</v>
      </c>
      <c r="K317" s="74" t="s">
        <v>135</v>
      </c>
      <c r="L317" s="74" t="s">
        <v>157</v>
      </c>
      <c r="M317" s="74" t="s">
        <v>129</v>
      </c>
      <c r="N317" s="74" t="s">
        <v>129</v>
      </c>
      <c r="O317" s="74" t="s">
        <v>129</v>
      </c>
      <c r="P317" s="74" t="s">
        <v>129</v>
      </c>
      <c r="Q317" s="74" t="s">
        <v>129</v>
      </c>
      <c r="R317" s="74" t="s">
        <v>129</v>
      </c>
      <c r="S317" s="74" t="s">
        <v>129</v>
      </c>
      <c r="T317" s="74" t="s">
        <v>129</v>
      </c>
      <c r="U317" s="74" t="s">
        <v>129</v>
      </c>
      <c r="V317" s="74" t="s">
        <v>129</v>
      </c>
      <c r="W317" s="74" t="s">
        <v>129</v>
      </c>
      <c r="X317" s="74" t="s">
        <v>129</v>
      </c>
      <c r="Y317" s="74" t="s">
        <v>129</v>
      </c>
      <c r="Z317" s="74" t="s">
        <v>129</v>
      </c>
      <c r="AA317" s="74" t="s">
        <v>129</v>
      </c>
      <c r="AB317" s="74" t="s">
        <v>129</v>
      </c>
      <c r="AC317" s="74" t="s">
        <v>129</v>
      </c>
      <c r="AD317" s="74" t="s">
        <v>129</v>
      </c>
      <c r="AE317" s="74" t="s">
        <v>129</v>
      </c>
      <c r="AF317" s="74" t="s">
        <v>129</v>
      </c>
      <c r="AG317" s="74" t="s">
        <v>129</v>
      </c>
      <c r="AH317" s="74" t="s">
        <v>129</v>
      </c>
      <c r="AI317" s="74" t="s">
        <v>129</v>
      </c>
      <c r="AJ317" s="74" t="s">
        <v>129</v>
      </c>
      <c r="AK317" s="74" t="s">
        <v>129</v>
      </c>
      <c r="AL317" s="74" t="s">
        <v>129</v>
      </c>
      <c r="AM317" s="74" t="s">
        <v>129</v>
      </c>
      <c r="AN317" s="74" t="s">
        <v>129</v>
      </c>
      <c r="AO317" s="74" t="s">
        <v>129</v>
      </c>
      <c r="AP317" s="74" t="s">
        <v>129</v>
      </c>
      <c r="AQ317" s="74" t="s">
        <v>129</v>
      </c>
      <c r="AR317" s="74" t="s">
        <v>129</v>
      </c>
      <c r="AS317" s="74" t="s">
        <v>129</v>
      </c>
      <c r="AT317" s="74" t="s">
        <v>129</v>
      </c>
      <c r="AU317" s="74" t="s">
        <v>129</v>
      </c>
      <c r="AV317" s="74" t="s">
        <v>129</v>
      </c>
      <c r="AW317" s="74" t="s">
        <v>129</v>
      </c>
      <c r="AX317" s="74" t="s">
        <v>129</v>
      </c>
      <c r="AY317" s="74" t="s">
        <v>129</v>
      </c>
      <c r="AZ317" s="74" t="s">
        <v>129</v>
      </c>
      <c r="BA317" s="74" t="s">
        <v>129</v>
      </c>
      <c r="BB317" s="74" t="s">
        <v>129</v>
      </c>
      <c r="BC317" s="74" t="s">
        <v>129</v>
      </c>
      <c r="BD317" s="74" t="s">
        <v>129</v>
      </c>
      <c r="BE317" s="74" t="s">
        <v>129</v>
      </c>
      <c r="BF317" s="74" t="s">
        <v>129</v>
      </c>
      <c r="BG317" s="74" t="s">
        <v>129</v>
      </c>
      <c r="BH317" s="74" t="s">
        <v>129</v>
      </c>
      <c r="BI317" s="74" t="s">
        <v>129</v>
      </c>
      <c r="BJ317" s="74" t="s">
        <v>129</v>
      </c>
      <c r="BK317" s="74" t="s">
        <v>129</v>
      </c>
      <c r="BL317" s="74" t="s">
        <v>129</v>
      </c>
      <c r="BM317" s="74" t="s">
        <v>129</v>
      </c>
      <c r="BN317" s="74" t="s">
        <v>129</v>
      </c>
    </row>
    <row r="318" spans="1:66" x14ac:dyDescent="0.3">
      <c r="A318" s="72">
        <v>44251.26221064815</v>
      </c>
      <c r="B318" s="72">
        <v>44251.267060185186</v>
      </c>
      <c r="C318" s="73">
        <v>100</v>
      </c>
      <c r="D318" s="73">
        <v>418</v>
      </c>
      <c r="E318" s="74" t="s">
        <v>128</v>
      </c>
      <c r="F318" s="72">
        <v>44251.267071331022</v>
      </c>
      <c r="G318" s="74" t="s">
        <v>130</v>
      </c>
      <c r="H318" s="74" t="s">
        <v>131</v>
      </c>
      <c r="I318" s="74" t="s">
        <v>132</v>
      </c>
      <c r="J318" s="74" t="s">
        <v>129</v>
      </c>
      <c r="K318" s="74" t="s">
        <v>135</v>
      </c>
      <c r="L318" s="74" t="s">
        <v>141</v>
      </c>
      <c r="M318" s="74" t="s">
        <v>129</v>
      </c>
      <c r="N318" s="74" t="s">
        <v>142</v>
      </c>
      <c r="O318" s="74" t="s">
        <v>143</v>
      </c>
      <c r="P318" s="74" t="s">
        <v>144</v>
      </c>
      <c r="Q318" s="74" t="s">
        <v>145</v>
      </c>
      <c r="R318" s="74" t="s">
        <v>129</v>
      </c>
      <c r="S318" s="74" t="s">
        <v>129</v>
      </c>
      <c r="T318" s="74" t="s">
        <v>129</v>
      </c>
      <c r="U318" s="74" t="s">
        <v>129</v>
      </c>
      <c r="V318" s="74" t="s">
        <v>129</v>
      </c>
      <c r="W318" s="74" t="s">
        <v>129</v>
      </c>
      <c r="X318" s="74" t="s">
        <v>129</v>
      </c>
      <c r="Y318" s="74" t="s">
        <v>129</v>
      </c>
      <c r="Z318" s="74" t="s">
        <v>142</v>
      </c>
      <c r="AA318" s="74" t="s">
        <v>146</v>
      </c>
      <c r="AB318" s="74" t="s">
        <v>700</v>
      </c>
      <c r="AC318" s="74" t="s">
        <v>147</v>
      </c>
      <c r="AD318" s="74" t="s">
        <v>647</v>
      </c>
      <c r="AE318" s="74" t="s">
        <v>142</v>
      </c>
      <c r="AF318" s="74" t="s">
        <v>148</v>
      </c>
      <c r="AG318" s="74" t="s">
        <v>144</v>
      </c>
      <c r="AH318" s="74" t="s">
        <v>149</v>
      </c>
      <c r="AI318" s="74" t="s">
        <v>129</v>
      </c>
      <c r="AJ318" s="74" t="s">
        <v>129</v>
      </c>
      <c r="AK318" s="74" t="s">
        <v>129</v>
      </c>
      <c r="AL318" s="74" t="s">
        <v>129</v>
      </c>
      <c r="AM318" s="74" t="s">
        <v>129</v>
      </c>
      <c r="AN318" s="74" t="s">
        <v>129</v>
      </c>
      <c r="AO318" s="74" t="s">
        <v>129</v>
      </c>
      <c r="AP318" s="74" t="s">
        <v>129</v>
      </c>
      <c r="AQ318" s="74" t="s">
        <v>129</v>
      </c>
      <c r="AR318" s="74" t="s">
        <v>129</v>
      </c>
      <c r="AS318" s="74" t="s">
        <v>129</v>
      </c>
      <c r="AT318" s="74" t="s">
        <v>129</v>
      </c>
      <c r="AU318" s="74" t="s">
        <v>129</v>
      </c>
      <c r="AV318" s="74" t="s">
        <v>129</v>
      </c>
      <c r="AW318" s="74" t="s">
        <v>129</v>
      </c>
      <c r="AX318" s="74" t="s">
        <v>129</v>
      </c>
      <c r="AY318" s="74" t="s">
        <v>129</v>
      </c>
      <c r="AZ318" s="74" t="s">
        <v>129</v>
      </c>
      <c r="BA318" s="74" t="s">
        <v>129</v>
      </c>
      <c r="BB318" s="74" t="s">
        <v>129</v>
      </c>
      <c r="BC318" s="74" t="s">
        <v>129</v>
      </c>
      <c r="BD318" s="74" t="s">
        <v>150</v>
      </c>
      <c r="BE318" s="74" t="s">
        <v>129</v>
      </c>
      <c r="BF318" s="74" t="s">
        <v>129</v>
      </c>
      <c r="BG318" s="74" t="s">
        <v>700</v>
      </c>
      <c r="BH318" s="74" t="s">
        <v>151</v>
      </c>
      <c r="BI318" s="74" t="s">
        <v>152</v>
      </c>
      <c r="BJ318" s="74" t="s">
        <v>153</v>
      </c>
      <c r="BK318" s="74" t="s">
        <v>129</v>
      </c>
      <c r="BL318" s="74" t="s">
        <v>154</v>
      </c>
      <c r="BM318" s="74" t="s">
        <v>155</v>
      </c>
      <c r="BN318" s="74" t="s">
        <v>156</v>
      </c>
    </row>
    <row r="319" spans="1:66" x14ac:dyDescent="0.3">
      <c r="A319" s="72">
        <v>44251.266840277778</v>
      </c>
      <c r="B319" s="72">
        <v>44251.269756944443</v>
      </c>
      <c r="C319" s="73">
        <v>100</v>
      </c>
      <c r="D319" s="73">
        <v>251</v>
      </c>
      <c r="E319" s="74" t="s">
        <v>128</v>
      </c>
      <c r="F319" s="72">
        <v>44251.269774270833</v>
      </c>
      <c r="G319" s="74" t="s">
        <v>130</v>
      </c>
      <c r="H319" s="74" t="s">
        <v>131</v>
      </c>
      <c r="I319" s="74" t="s">
        <v>132</v>
      </c>
      <c r="J319" s="74" t="s">
        <v>129</v>
      </c>
      <c r="K319" s="74" t="s">
        <v>135</v>
      </c>
      <c r="L319" s="74" t="s">
        <v>159</v>
      </c>
      <c r="M319" s="74" t="s">
        <v>129</v>
      </c>
      <c r="N319" s="74" t="s">
        <v>129</v>
      </c>
      <c r="O319" s="74" t="s">
        <v>129</v>
      </c>
      <c r="P319" s="74" t="s">
        <v>129</v>
      </c>
      <c r="Q319" s="74" t="s">
        <v>129</v>
      </c>
      <c r="R319" s="74" t="s">
        <v>129</v>
      </c>
      <c r="S319" s="74" t="s">
        <v>129</v>
      </c>
      <c r="T319" s="74" t="s">
        <v>129</v>
      </c>
      <c r="U319" s="74" t="s">
        <v>129</v>
      </c>
      <c r="V319" s="74" t="s">
        <v>129</v>
      </c>
      <c r="W319" s="74" t="s">
        <v>129</v>
      </c>
      <c r="X319" s="74" t="s">
        <v>129</v>
      </c>
      <c r="Y319" s="74" t="s">
        <v>129</v>
      </c>
      <c r="Z319" s="74" t="s">
        <v>142</v>
      </c>
      <c r="AA319" s="74" t="s">
        <v>160</v>
      </c>
      <c r="AB319" s="74" t="s">
        <v>700</v>
      </c>
      <c r="AC319" s="74" t="s">
        <v>161</v>
      </c>
      <c r="AD319" s="74" t="s">
        <v>647</v>
      </c>
      <c r="AE319" s="74" t="s">
        <v>129</v>
      </c>
      <c r="AF319" s="74" t="s">
        <v>129</v>
      </c>
      <c r="AG319" s="74" t="s">
        <v>129</v>
      </c>
      <c r="AH319" s="74" t="s">
        <v>129</v>
      </c>
      <c r="AI319" s="74" t="s">
        <v>129</v>
      </c>
      <c r="AJ319" s="74" t="s">
        <v>129</v>
      </c>
      <c r="AK319" s="74" t="s">
        <v>129</v>
      </c>
      <c r="AL319" s="74" t="s">
        <v>129</v>
      </c>
      <c r="AM319" s="74" t="s">
        <v>129</v>
      </c>
      <c r="AN319" s="74" t="s">
        <v>129</v>
      </c>
      <c r="AO319" s="74" t="s">
        <v>129</v>
      </c>
      <c r="AP319" s="74" t="s">
        <v>129</v>
      </c>
      <c r="AQ319" s="74" t="s">
        <v>129</v>
      </c>
      <c r="AR319" s="74" t="s">
        <v>129</v>
      </c>
      <c r="AS319" s="74" t="s">
        <v>129</v>
      </c>
      <c r="AT319" s="74" t="s">
        <v>129</v>
      </c>
      <c r="AU319" s="74" t="s">
        <v>129</v>
      </c>
      <c r="AV319" s="74" t="s">
        <v>129</v>
      </c>
      <c r="AW319" s="74" t="s">
        <v>129</v>
      </c>
      <c r="AX319" s="74" t="s">
        <v>129</v>
      </c>
      <c r="AY319" s="74" t="s">
        <v>129</v>
      </c>
      <c r="AZ319" s="74" t="s">
        <v>129</v>
      </c>
      <c r="BA319" s="74" t="s">
        <v>129</v>
      </c>
      <c r="BB319" s="74" t="s">
        <v>129</v>
      </c>
      <c r="BC319" s="74" t="s">
        <v>129</v>
      </c>
      <c r="BD319" s="74" t="s">
        <v>138</v>
      </c>
      <c r="BE319" s="74" t="s">
        <v>129</v>
      </c>
      <c r="BF319" s="74" t="s">
        <v>129</v>
      </c>
      <c r="BG319" s="74" t="s">
        <v>699</v>
      </c>
      <c r="BH319" s="74" t="s">
        <v>129</v>
      </c>
      <c r="BI319" s="74" t="s">
        <v>133</v>
      </c>
      <c r="BJ319" s="74" t="s">
        <v>129</v>
      </c>
      <c r="BK319" s="74" t="s">
        <v>129</v>
      </c>
      <c r="BL319" s="74" t="s">
        <v>133</v>
      </c>
      <c r="BM319" s="74" t="s">
        <v>129</v>
      </c>
      <c r="BN319" s="74" t="s">
        <v>129</v>
      </c>
    </row>
    <row r="320" spans="1:66" x14ac:dyDescent="0.3">
      <c r="A320" s="72">
        <v>44251.276238425926</v>
      </c>
      <c r="B320" s="72">
        <v>44251.277453703704</v>
      </c>
      <c r="C320" s="73">
        <v>100</v>
      </c>
      <c r="D320" s="73">
        <v>104</v>
      </c>
      <c r="E320" s="74" t="s">
        <v>128</v>
      </c>
      <c r="F320" s="72">
        <v>44251.277468287037</v>
      </c>
      <c r="G320" s="74" t="s">
        <v>130</v>
      </c>
      <c r="H320" s="74" t="s">
        <v>131</v>
      </c>
      <c r="I320" s="74" t="s">
        <v>132</v>
      </c>
      <c r="J320" s="74" t="s">
        <v>129</v>
      </c>
      <c r="K320" s="74" t="s">
        <v>135</v>
      </c>
      <c r="L320" s="74" t="s">
        <v>159</v>
      </c>
      <c r="M320" s="74" t="s">
        <v>129</v>
      </c>
      <c r="N320" s="74" t="s">
        <v>129</v>
      </c>
      <c r="O320" s="74" t="s">
        <v>129</v>
      </c>
      <c r="P320" s="74" t="s">
        <v>129</v>
      </c>
      <c r="Q320" s="74" t="s">
        <v>129</v>
      </c>
      <c r="R320" s="74" t="s">
        <v>129</v>
      </c>
      <c r="S320" s="74" t="s">
        <v>129</v>
      </c>
      <c r="T320" s="74" t="s">
        <v>129</v>
      </c>
      <c r="U320" s="74" t="s">
        <v>129</v>
      </c>
      <c r="V320" s="74" t="s">
        <v>129</v>
      </c>
      <c r="W320" s="74" t="s">
        <v>129</v>
      </c>
      <c r="X320" s="74" t="s">
        <v>129</v>
      </c>
      <c r="Y320" s="74" t="s">
        <v>129</v>
      </c>
      <c r="Z320" s="74" t="s">
        <v>142</v>
      </c>
      <c r="AA320" s="74" t="s">
        <v>129</v>
      </c>
      <c r="AB320" s="74" t="s">
        <v>700</v>
      </c>
      <c r="AC320" s="74" t="s">
        <v>129</v>
      </c>
      <c r="AD320" s="74" t="s">
        <v>647</v>
      </c>
      <c r="AE320" s="74" t="s">
        <v>129</v>
      </c>
      <c r="AF320" s="74" t="s">
        <v>129</v>
      </c>
      <c r="AG320" s="74" t="s">
        <v>129</v>
      </c>
      <c r="AH320" s="74" t="s">
        <v>129</v>
      </c>
      <c r="AI320" s="74" t="s">
        <v>129</v>
      </c>
      <c r="AJ320" s="74" t="s">
        <v>129</v>
      </c>
      <c r="AK320" s="74" t="s">
        <v>129</v>
      </c>
      <c r="AL320" s="74" t="s">
        <v>129</v>
      </c>
      <c r="AM320" s="74" t="s">
        <v>129</v>
      </c>
      <c r="AN320" s="74" t="s">
        <v>129</v>
      </c>
      <c r="AO320" s="74" t="s">
        <v>129</v>
      </c>
      <c r="AP320" s="74" t="s">
        <v>129</v>
      </c>
      <c r="AQ320" s="74" t="s">
        <v>129</v>
      </c>
      <c r="AR320" s="74" t="s">
        <v>129</v>
      </c>
      <c r="AS320" s="74" t="s">
        <v>129</v>
      </c>
      <c r="AT320" s="74" t="s">
        <v>129</v>
      </c>
      <c r="AU320" s="74" t="s">
        <v>129</v>
      </c>
      <c r="AV320" s="74" t="s">
        <v>129</v>
      </c>
      <c r="AW320" s="74" t="s">
        <v>129</v>
      </c>
      <c r="AX320" s="74" t="s">
        <v>129</v>
      </c>
      <c r="AY320" s="74" t="s">
        <v>129</v>
      </c>
      <c r="AZ320" s="74" t="s">
        <v>129</v>
      </c>
      <c r="BA320" s="74" t="s">
        <v>129</v>
      </c>
      <c r="BB320" s="74" t="s">
        <v>129</v>
      </c>
      <c r="BC320" s="74" t="s">
        <v>129</v>
      </c>
      <c r="BD320" s="74" t="s">
        <v>176</v>
      </c>
      <c r="BE320" s="74" t="s">
        <v>129</v>
      </c>
      <c r="BF320" s="74" t="s">
        <v>129</v>
      </c>
      <c r="BG320" s="74" t="s">
        <v>700</v>
      </c>
      <c r="BH320" s="74" t="s">
        <v>129</v>
      </c>
      <c r="BI320" s="74" t="s">
        <v>152</v>
      </c>
      <c r="BJ320" s="74" t="s">
        <v>129</v>
      </c>
      <c r="BK320" s="74" t="s">
        <v>129</v>
      </c>
      <c r="BL320" s="74" t="s">
        <v>152</v>
      </c>
      <c r="BM320" s="74" t="s">
        <v>129</v>
      </c>
      <c r="BN320" s="74" t="s">
        <v>129</v>
      </c>
    </row>
    <row r="321" spans="1:66" x14ac:dyDescent="0.3">
      <c r="A321" s="72">
        <v>44251.515821759262</v>
      </c>
      <c r="B321" s="72">
        <v>44251.520937499998</v>
      </c>
      <c r="C321" s="73">
        <v>100</v>
      </c>
      <c r="D321" s="73">
        <v>441</v>
      </c>
      <c r="E321" s="74" t="s">
        <v>128</v>
      </c>
      <c r="F321" s="72">
        <v>44251.520949942133</v>
      </c>
      <c r="G321" s="74" t="s">
        <v>130</v>
      </c>
      <c r="H321" s="74" t="s">
        <v>131</v>
      </c>
      <c r="I321" s="74" t="s">
        <v>132</v>
      </c>
      <c r="J321" s="74" t="s">
        <v>129</v>
      </c>
      <c r="K321" s="74" t="s">
        <v>135</v>
      </c>
      <c r="L321" s="74" t="s">
        <v>159</v>
      </c>
      <c r="M321" s="74" t="s">
        <v>129</v>
      </c>
      <c r="N321" s="74" t="s">
        <v>129</v>
      </c>
      <c r="O321" s="74" t="s">
        <v>129</v>
      </c>
      <c r="P321" s="74" t="s">
        <v>129</v>
      </c>
      <c r="Q321" s="74" t="s">
        <v>129</v>
      </c>
      <c r="R321" s="74" t="s">
        <v>129</v>
      </c>
      <c r="S321" s="74" t="s">
        <v>129</v>
      </c>
      <c r="T321" s="74" t="s">
        <v>129</v>
      </c>
      <c r="U321" s="74" t="s">
        <v>129</v>
      </c>
      <c r="V321" s="74" t="s">
        <v>129</v>
      </c>
      <c r="W321" s="74" t="s">
        <v>129</v>
      </c>
      <c r="X321" s="74" t="s">
        <v>129</v>
      </c>
      <c r="Y321" s="74" t="s">
        <v>129</v>
      </c>
      <c r="Z321" s="74" t="s">
        <v>142</v>
      </c>
      <c r="AA321" s="74" t="s">
        <v>231</v>
      </c>
      <c r="AB321" s="74" t="s">
        <v>700</v>
      </c>
      <c r="AC321" s="74" t="s">
        <v>232</v>
      </c>
      <c r="AD321" s="74" t="s">
        <v>647</v>
      </c>
      <c r="AE321" s="74" t="s">
        <v>129</v>
      </c>
      <c r="AF321" s="74" t="s">
        <v>129</v>
      </c>
      <c r="AG321" s="74" t="s">
        <v>129</v>
      </c>
      <c r="AH321" s="74" t="s">
        <v>129</v>
      </c>
      <c r="AI321" s="74" t="s">
        <v>129</v>
      </c>
      <c r="AJ321" s="74" t="s">
        <v>129</v>
      </c>
      <c r="AK321" s="74" t="s">
        <v>129</v>
      </c>
      <c r="AL321" s="74" t="s">
        <v>129</v>
      </c>
      <c r="AM321" s="74" t="s">
        <v>129</v>
      </c>
      <c r="AN321" s="74" t="s">
        <v>129</v>
      </c>
      <c r="AO321" s="74" t="s">
        <v>129</v>
      </c>
      <c r="AP321" s="74" t="s">
        <v>129</v>
      </c>
      <c r="AQ321" s="74" t="s">
        <v>129</v>
      </c>
      <c r="AR321" s="74" t="s">
        <v>129</v>
      </c>
      <c r="AS321" s="74" t="s">
        <v>129</v>
      </c>
      <c r="AT321" s="74" t="s">
        <v>129</v>
      </c>
      <c r="AU321" s="74" t="s">
        <v>129</v>
      </c>
      <c r="AV321" s="74" t="s">
        <v>129</v>
      </c>
      <c r="AW321" s="74" t="s">
        <v>129</v>
      </c>
      <c r="AX321" s="74" t="s">
        <v>129</v>
      </c>
      <c r="AY321" s="74" t="s">
        <v>129</v>
      </c>
      <c r="AZ321" s="74" t="s">
        <v>129</v>
      </c>
      <c r="BA321" s="74" t="s">
        <v>129</v>
      </c>
      <c r="BB321" s="74" t="s">
        <v>129</v>
      </c>
      <c r="BC321" s="74" t="s">
        <v>129</v>
      </c>
      <c r="BD321" s="74" t="s">
        <v>176</v>
      </c>
      <c r="BE321" s="74" t="s">
        <v>233</v>
      </c>
      <c r="BF321" s="74" t="s">
        <v>129</v>
      </c>
      <c r="BG321" s="74" t="s">
        <v>701</v>
      </c>
      <c r="BH321" s="74" t="s">
        <v>234</v>
      </c>
      <c r="BI321" s="74" t="s">
        <v>152</v>
      </c>
      <c r="BJ321" s="74" t="s">
        <v>235</v>
      </c>
      <c r="BK321" s="74" t="s">
        <v>129</v>
      </c>
      <c r="BL321" s="74" t="s">
        <v>133</v>
      </c>
      <c r="BM321" s="74" t="s">
        <v>129</v>
      </c>
      <c r="BN321" s="74" t="s">
        <v>129</v>
      </c>
    </row>
    <row r="322" spans="1:66" x14ac:dyDescent="0.3">
      <c r="A322" s="72">
        <v>44251.52511574074</v>
      </c>
      <c r="B322" s="72">
        <v>44251.53193287037</v>
      </c>
      <c r="C322" s="73">
        <v>100</v>
      </c>
      <c r="D322" s="73">
        <v>588</v>
      </c>
      <c r="E322" s="74" t="s">
        <v>128</v>
      </c>
      <c r="F322" s="72">
        <v>44251.531953703707</v>
      </c>
      <c r="G322" s="74" t="s">
        <v>130</v>
      </c>
      <c r="H322" s="74" t="s">
        <v>131</v>
      </c>
      <c r="I322" s="74" t="s">
        <v>132</v>
      </c>
      <c r="J322" s="74" t="s">
        <v>129</v>
      </c>
      <c r="K322" s="74" t="s">
        <v>135</v>
      </c>
      <c r="L322" s="74" t="s">
        <v>159</v>
      </c>
      <c r="M322" s="74" t="s">
        <v>129</v>
      </c>
      <c r="N322" s="74" t="s">
        <v>129</v>
      </c>
      <c r="O322" s="74" t="s">
        <v>129</v>
      </c>
      <c r="P322" s="74" t="s">
        <v>129</v>
      </c>
      <c r="Q322" s="74" t="s">
        <v>129</v>
      </c>
      <c r="R322" s="74" t="s">
        <v>129</v>
      </c>
      <c r="S322" s="74" t="s">
        <v>129</v>
      </c>
      <c r="T322" s="74" t="s">
        <v>129</v>
      </c>
      <c r="U322" s="74" t="s">
        <v>129</v>
      </c>
      <c r="V322" s="74" t="s">
        <v>129</v>
      </c>
      <c r="W322" s="74" t="s">
        <v>129</v>
      </c>
      <c r="X322" s="74" t="s">
        <v>129</v>
      </c>
      <c r="Y322" s="74" t="s">
        <v>129</v>
      </c>
      <c r="Z322" s="74" t="s">
        <v>142</v>
      </c>
      <c r="AA322" s="74" t="s">
        <v>236</v>
      </c>
      <c r="AB322" s="74" t="s">
        <v>700</v>
      </c>
      <c r="AC322" s="74" t="s">
        <v>237</v>
      </c>
      <c r="AD322" s="74" t="s">
        <v>647</v>
      </c>
      <c r="AE322" s="74" t="s">
        <v>129</v>
      </c>
      <c r="AF322" s="74" t="s">
        <v>129</v>
      </c>
      <c r="AG322" s="74" t="s">
        <v>129</v>
      </c>
      <c r="AH322" s="74" t="s">
        <v>129</v>
      </c>
      <c r="AI322" s="74" t="s">
        <v>129</v>
      </c>
      <c r="AJ322" s="74" t="s">
        <v>129</v>
      </c>
      <c r="AK322" s="74" t="s">
        <v>129</v>
      </c>
      <c r="AL322" s="74" t="s">
        <v>129</v>
      </c>
      <c r="AM322" s="74" t="s">
        <v>129</v>
      </c>
      <c r="AN322" s="74" t="s">
        <v>129</v>
      </c>
      <c r="AO322" s="74" t="s">
        <v>129</v>
      </c>
      <c r="AP322" s="74" t="s">
        <v>129</v>
      </c>
      <c r="AQ322" s="74" t="s">
        <v>129</v>
      </c>
      <c r="AR322" s="74" t="s">
        <v>129</v>
      </c>
      <c r="AS322" s="74" t="s">
        <v>129</v>
      </c>
      <c r="AT322" s="74" t="s">
        <v>129</v>
      </c>
      <c r="AU322" s="74" t="s">
        <v>129</v>
      </c>
      <c r="AV322" s="74" t="s">
        <v>129</v>
      </c>
      <c r="AW322" s="74" t="s">
        <v>129</v>
      </c>
      <c r="AX322" s="74" t="s">
        <v>129</v>
      </c>
      <c r="AY322" s="74" t="s">
        <v>129</v>
      </c>
      <c r="AZ322" s="74" t="s">
        <v>129</v>
      </c>
      <c r="BA322" s="74" t="s">
        <v>129</v>
      </c>
      <c r="BB322" s="74" t="s">
        <v>129</v>
      </c>
      <c r="BC322" s="74" t="s">
        <v>129</v>
      </c>
      <c r="BD322" s="74" t="s">
        <v>176</v>
      </c>
      <c r="BE322" s="74" t="s">
        <v>238</v>
      </c>
      <c r="BF322" s="74" t="s">
        <v>129</v>
      </c>
      <c r="BG322" s="74" t="s">
        <v>701</v>
      </c>
      <c r="BH322" s="74" t="s">
        <v>239</v>
      </c>
      <c r="BI322" s="74" t="s">
        <v>152</v>
      </c>
      <c r="BJ322" s="74" t="s">
        <v>240</v>
      </c>
      <c r="BK322" s="74" t="s">
        <v>129</v>
      </c>
      <c r="BL322" s="74" t="s">
        <v>152</v>
      </c>
      <c r="BM322" s="74" t="s">
        <v>241</v>
      </c>
      <c r="BN322" s="74" t="s">
        <v>129</v>
      </c>
    </row>
    <row r="323" spans="1:66" x14ac:dyDescent="0.3">
      <c r="A323" s="72">
        <v>44251.948530092595</v>
      </c>
      <c r="B323" s="72">
        <v>44251.949849537035</v>
      </c>
      <c r="C323" s="73">
        <v>100</v>
      </c>
      <c r="D323" s="73">
        <v>113</v>
      </c>
      <c r="E323" s="74" t="s">
        <v>128</v>
      </c>
      <c r="F323" s="72">
        <v>44251.949858865744</v>
      </c>
      <c r="G323" s="74" t="s">
        <v>130</v>
      </c>
      <c r="H323" s="74" t="s">
        <v>131</v>
      </c>
      <c r="I323" s="74" t="s">
        <v>132</v>
      </c>
      <c r="J323" s="74" t="s">
        <v>129</v>
      </c>
      <c r="K323" s="74" t="s">
        <v>135</v>
      </c>
      <c r="L323" s="74" t="s">
        <v>159</v>
      </c>
      <c r="M323" s="74" t="s">
        <v>129</v>
      </c>
      <c r="N323" s="74" t="s">
        <v>129</v>
      </c>
      <c r="O323" s="74" t="s">
        <v>129</v>
      </c>
      <c r="P323" s="74" t="s">
        <v>129</v>
      </c>
      <c r="Q323" s="74" t="s">
        <v>129</v>
      </c>
      <c r="R323" s="74" t="s">
        <v>129</v>
      </c>
      <c r="S323" s="74" t="s">
        <v>129</v>
      </c>
      <c r="T323" s="74" t="s">
        <v>129</v>
      </c>
      <c r="U323" s="74" t="s">
        <v>129</v>
      </c>
      <c r="V323" s="74" t="s">
        <v>129</v>
      </c>
      <c r="W323" s="74" t="s">
        <v>129</v>
      </c>
      <c r="X323" s="74" t="s">
        <v>129</v>
      </c>
      <c r="Y323" s="74" t="s">
        <v>129</v>
      </c>
      <c r="Z323" s="74" t="s">
        <v>142</v>
      </c>
      <c r="AA323" s="74" t="s">
        <v>129</v>
      </c>
      <c r="AB323" s="74" t="s">
        <v>700</v>
      </c>
      <c r="AC323" s="74" t="s">
        <v>129</v>
      </c>
      <c r="AD323" s="74" t="s">
        <v>647</v>
      </c>
      <c r="AE323" s="74" t="s">
        <v>129</v>
      </c>
      <c r="AF323" s="74" t="s">
        <v>129</v>
      </c>
      <c r="AG323" s="74" t="s">
        <v>129</v>
      </c>
      <c r="AH323" s="74" t="s">
        <v>129</v>
      </c>
      <c r="AI323" s="74" t="s">
        <v>129</v>
      </c>
      <c r="AJ323" s="74" t="s">
        <v>129</v>
      </c>
      <c r="AK323" s="74" t="s">
        <v>129</v>
      </c>
      <c r="AL323" s="74" t="s">
        <v>129</v>
      </c>
      <c r="AM323" s="74" t="s">
        <v>129</v>
      </c>
      <c r="AN323" s="74" t="s">
        <v>129</v>
      </c>
      <c r="AO323" s="74" t="s">
        <v>129</v>
      </c>
      <c r="AP323" s="74" t="s">
        <v>129</v>
      </c>
      <c r="AQ323" s="74" t="s">
        <v>129</v>
      </c>
      <c r="AR323" s="74" t="s">
        <v>129</v>
      </c>
      <c r="AS323" s="74" t="s">
        <v>129</v>
      </c>
      <c r="AT323" s="74" t="s">
        <v>129</v>
      </c>
      <c r="AU323" s="74" t="s">
        <v>129</v>
      </c>
      <c r="AV323" s="74" t="s">
        <v>129</v>
      </c>
      <c r="AW323" s="74" t="s">
        <v>129</v>
      </c>
      <c r="AX323" s="74" t="s">
        <v>129</v>
      </c>
      <c r="AY323" s="74" t="s">
        <v>129</v>
      </c>
      <c r="AZ323" s="74" t="s">
        <v>129</v>
      </c>
      <c r="BA323" s="74" t="s">
        <v>129</v>
      </c>
      <c r="BB323" s="74" t="s">
        <v>129</v>
      </c>
      <c r="BC323" s="74" t="s">
        <v>129</v>
      </c>
      <c r="BD323" s="74" t="s">
        <v>176</v>
      </c>
      <c r="BE323" s="74" t="s">
        <v>129</v>
      </c>
      <c r="BF323" s="74" t="s">
        <v>129</v>
      </c>
      <c r="BG323" s="74" t="s">
        <v>700</v>
      </c>
      <c r="BH323" s="74" t="s">
        <v>129</v>
      </c>
      <c r="BI323" s="74" t="s">
        <v>152</v>
      </c>
      <c r="BJ323" s="74" t="s">
        <v>129</v>
      </c>
      <c r="BK323" s="74" t="s">
        <v>129</v>
      </c>
      <c r="BL323" s="74" t="s">
        <v>152</v>
      </c>
      <c r="BM323" s="74" t="s">
        <v>129</v>
      </c>
      <c r="BN323" s="74" t="s">
        <v>129</v>
      </c>
    </row>
    <row r="324" spans="1:66" x14ac:dyDescent="0.3">
      <c r="A324" s="72">
        <v>44251.995428240742</v>
      </c>
      <c r="B324" s="72">
        <v>44251.997627314813</v>
      </c>
      <c r="C324" s="73">
        <v>100</v>
      </c>
      <c r="D324" s="73">
        <v>189</v>
      </c>
      <c r="E324" s="74" t="s">
        <v>128</v>
      </c>
      <c r="F324" s="72">
        <v>44251.997646226853</v>
      </c>
      <c r="G324" s="74" t="s">
        <v>130</v>
      </c>
      <c r="H324" s="74" t="s">
        <v>131</v>
      </c>
      <c r="I324" s="74" t="s">
        <v>132</v>
      </c>
      <c r="J324" s="74" t="s">
        <v>129</v>
      </c>
      <c r="K324" s="74" t="s">
        <v>135</v>
      </c>
      <c r="L324" s="74" t="s">
        <v>256</v>
      </c>
      <c r="M324" s="74" t="s">
        <v>129</v>
      </c>
      <c r="N324" s="74" t="s">
        <v>142</v>
      </c>
      <c r="O324" s="74" t="s">
        <v>129</v>
      </c>
      <c r="P324" s="74" t="s">
        <v>144</v>
      </c>
      <c r="Q324" s="74" t="s">
        <v>129</v>
      </c>
      <c r="R324" s="74" t="s">
        <v>129</v>
      </c>
      <c r="S324" s="74" t="s">
        <v>129</v>
      </c>
      <c r="T324" s="74" t="s">
        <v>129</v>
      </c>
      <c r="U324" s="74" t="s">
        <v>129</v>
      </c>
      <c r="V324" s="74" t="s">
        <v>129</v>
      </c>
      <c r="W324" s="74" t="s">
        <v>129</v>
      </c>
      <c r="X324" s="74" t="s">
        <v>129</v>
      </c>
      <c r="Y324" s="74" t="s">
        <v>129</v>
      </c>
      <c r="Z324" s="74" t="s">
        <v>142</v>
      </c>
      <c r="AA324" s="74" t="s">
        <v>129</v>
      </c>
      <c r="AB324" s="74" t="s">
        <v>700</v>
      </c>
      <c r="AC324" s="74" t="s">
        <v>129</v>
      </c>
      <c r="AD324" s="74" t="s">
        <v>647</v>
      </c>
      <c r="AE324" s="74" t="s">
        <v>129</v>
      </c>
      <c r="AF324" s="74" t="s">
        <v>129</v>
      </c>
      <c r="AG324" s="74" t="s">
        <v>129</v>
      </c>
      <c r="AH324" s="74" t="s">
        <v>129</v>
      </c>
      <c r="AI324" s="74" t="s">
        <v>129</v>
      </c>
      <c r="AJ324" s="74" t="s">
        <v>129</v>
      </c>
      <c r="AK324" s="74" t="s">
        <v>129</v>
      </c>
      <c r="AL324" s="74" t="s">
        <v>129</v>
      </c>
      <c r="AM324" s="74" t="s">
        <v>129</v>
      </c>
      <c r="AN324" s="74" t="s">
        <v>129</v>
      </c>
      <c r="AO324" s="74" t="s">
        <v>129</v>
      </c>
      <c r="AP324" s="74" t="s">
        <v>129</v>
      </c>
      <c r="AQ324" s="74" t="s">
        <v>129</v>
      </c>
      <c r="AR324" s="74" t="s">
        <v>129</v>
      </c>
      <c r="AS324" s="74" t="s">
        <v>129</v>
      </c>
      <c r="AT324" s="74" t="s">
        <v>129</v>
      </c>
      <c r="AU324" s="74" t="s">
        <v>129</v>
      </c>
      <c r="AV324" s="74" t="s">
        <v>129</v>
      </c>
      <c r="AW324" s="74" t="s">
        <v>129</v>
      </c>
      <c r="AX324" s="74" t="s">
        <v>129</v>
      </c>
      <c r="AY324" s="74" t="s">
        <v>129</v>
      </c>
      <c r="AZ324" s="74" t="s">
        <v>129</v>
      </c>
      <c r="BA324" s="74" t="s">
        <v>129</v>
      </c>
      <c r="BB324" s="74" t="s">
        <v>129</v>
      </c>
      <c r="BC324" s="74" t="s">
        <v>129</v>
      </c>
      <c r="BD324" s="74" t="s">
        <v>176</v>
      </c>
      <c r="BE324" s="74" t="s">
        <v>129</v>
      </c>
      <c r="BF324" s="74" t="s">
        <v>129</v>
      </c>
      <c r="BG324" s="74" t="s">
        <v>700</v>
      </c>
      <c r="BH324" s="74" t="s">
        <v>129</v>
      </c>
      <c r="BI324" s="74" t="s">
        <v>152</v>
      </c>
      <c r="BJ324" s="74" t="s">
        <v>129</v>
      </c>
      <c r="BK324" s="74" t="s">
        <v>129</v>
      </c>
      <c r="BL324" s="74" t="s">
        <v>152</v>
      </c>
      <c r="BM324" s="74" t="s">
        <v>129</v>
      </c>
      <c r="BN324" s="74" t="s">
        <v>129</v>
      </c>
    </row>
    <row r="325" spans="1:66" x14ac:dyDescent="0.3">
      <c r="A325" s="72">
        <v>44253.068206018521</v>
      </c>
      <c r="B325" s="72">
        <v>44253.080358796295</v>
      </c>
      <c r="C325" s="73">
        <v>100</v>
      </c>
      <c r="D325" s="73">
        <v>1049</v>
      </c>
      <c r="E325" s="74" t="s">
        <v>128</v>
      </c>
      <c r="F325" s="72">
        <v>44253.080366527778</v>
      </c>
      <c r="G325" s="74" t="s">
        <v>130</v>
      </c>
      <c r="H325" s="74" t="s">
        <v>131</v>
      </c>
      <c r="I325" s="74" t="s">
        <v>132</v>
      </c>
      <c r="J325" s="74" t="s">
        <v>129</v>
      </c>
      <c r="K325" s="74" t="s">
        <v>135</v>
      </c>
      <c r="L325" s="74" t="s">
        <v>159</v>
      </c>
      <c r="M325" s="74" t="s">
        <v>129</v>
      </c>
      <c r="N325" s="74" t="s">
        <v>129</v>
      </c>
      <c r="O325" s="74" t="s">
        <v>129</v>
      </c>
      <c r="P325" s="74" t="s">
        <v>129</v>
      </c>
      <c r="Q325" s="74" t="s">
        <v>129</v>
      </c>
      <c r="R325" s="74" t="s">
        <v>129</v>
      </c>
      <c r="S325" s="74" t="s">
        <v>129</v>
      </c>
      <c r="T325" s="74" t="s">
        <v>129</v>
      </c>
      <c r="U325" s="74" t="s">
        <v>129</v>
      </c>
      <c r="V325" s="74" t="s">
        <v>129</v>
      </c>
      <c r="W325" s="74" t="s">
        <v>129</v>
      </c>
      <c r="X325" s="74" t="s">
        <v>129</v>
      </c>
      <c r="Y325" s="74" t="s">
        <v>129</v>
      </c>
      <c r="Z325" s="74" t="s">
        <v>142</v>
      </c>
      <c r="AA325" s="74" t="s">
        <v>304</v>
      </c>
      <c r="AB325" s="74" t="s">
        <v>700</v>
      </c>
      <c r="AC325" s="74" t="s">
        <v>305</v>
      </c>
      <c r="AD325" s="74" t="s">
        <v>647</v>
      </c>
      <c r="AE325" s="74" t="s">
        <v>129</v>
      </c>
      <c r="AF325" s="74" t="s">
        <v>129</v>
      </c>
      <c r="AG325" s="74" t="s">
        <v>129</v>
      </c>
      <c r="AH325" s="74" t="s">
        <v>129</v>
      </c>
      <c r="AI325" s="74" t="s">
        <v>129</v>
      </c>
      <c r="AJ325" s="74" t="s">
        <v>129</v>
      </c>
      <c r="AK325" s="74" t="s">
        <v>129</v>
      </c>
      <c r="AL325" s="74" t="s">
        <v>129</v>
      </c>
      <c r="AM325" s="74" t="s">
        <v>129</v>
      </c>
      <c r="AN325" s="74" t="s">
        <v>129</v>
      </c>
      <c r="AO325" s="74" t="s">
        <v>129</v>
      </c>
      <c r="AP325" s="74" t="s">
        <v>129</v>
      </c>
      <c r="AQ325" s="74" t="s">
        <v>129</v>
      </c>
      <c r="AR325" s="74" t="s">
        <v>129</v>
      </c>
      <c r="AS325" s="74" t="s">
        <v>129</v>
      </c>
      <c r="AT325" s="74" t="s">
        <v>129</v>
      </c>
      <c r="AU325" s="74" t="s">
        <v>129</v>
      </c>
      <c r="AV325" s="74" t="s">
        <v>129</v>
      </c>
      <c r="AW325" s="74" t="s">
        <v>129</v>
      </c>
      <c r="AX325" s="74" t="s">
        <v>129</v>
      </c>
      <c r="AY325" s="74" t="s">
        <v>129</v>
      </c>
      <c r="AZ325" s="74" t="s">
        <v>129</v>
      </c>
      <c r="BA325" s="74" t="s">
        <v>129</v>
      </c>
      <c r="BB325" s="74" t="s">
        <v>129</v>
      </c>
      <c r="BC325" s="74" t="s">
        <v>129</v>
      </c>
      <c r="BD325" s="74" t="s">
        <v>176</v>
      </c>
      <c r="BE325" s="74" t="s">
        <v>306</v>
      </c>
      <c r="BF325" s="74" t="s">
        <v>129</v>
      </c>
      <c r="BG325" s="74" t="s">
        <v>700</v>
      </c>
      <c r="BH325" s="74" t="s">
        <v>307</v>
      </c>
      <c r="BI325" s="74" t="s">
        <v>152</v>
      </c>
      <c r="BJ325" s="74" t="s">
        <v>308</v>
      </c>
      <c r="BK325" s="74" t="s">
        <v>129</v>
      </c>
      <c r="BL325" s="74" t="s">
        <v>152</v>
      </c>
      <c r="BM325" s="74" t="s">
        <v>309</v>
      </c>
      <c r="BN325" s="74" t="s">
        <v>129</v>
      </c>
    </row>
    <row r="326" spans="1:66" x14ac:dyDescent="0.3">
      <c r="A326" s="72">
        <v>44253.102546296293</v>
      </c>
      <c r="B326" s="72">
        <v>44253.113402777781</v>
      </c>
      <c r="C326" s="73">
        <v>100</v>
      </c>
      <c r="D326" s="73">
        <v>937</v>
      </c>
      <c r="E326" s="74" t="s">
        <v>128</v>
      </c>
      <c r="F326" s="72">
        <v>44253.113431284721</v>
      </c>
      <c r="G326" s="74" t="s">
        <v>130</v>
      </c>
      <c r="H326" s="74" t="s">
        <v>131</v>
      </c>
      <c r="I326" s="74" t="s">
        <v>132</v>
      </c>
      <c r="J326" s="74" t="s">
        <v>129</v>
      </c>
      <c r="K326" s="74" t="s">
        <v>135</v>
      </c>
      <c r="L326" s="74" t="s">
        <v>159</v>
      </c>
      <c r="M326" s="74" t="s">
        <v>129</v>
      </c>
      <c r="N326" s="74" t="s">
        <v>129</v>
      </c>
      <c r="O326" s="74" t="s">
        <v>129</v>
      </c>
      <c r="P326" s="74" t="s">
        <v>129</v>
      </c>
      <c r="Q326" s="74" t="s">
        <v>129</v>
      </c>
      <c r="R326" s="74" t="s">
        <v>129</v>
      </c>
      <c r="S326" s="74" t="s">
        <v>129</v>
      </c>
      <c r="T326" s="74" t="s">
        <v>129</v>
      </c>
      <c r="U326" s="74" t="s">
        <v>129</v>
      </c>
      <c r="V326" s="74" t="s">
        <v>129</v>
      </c>
      <c r="W326" s="74" t="s">
        <v>129</v>
      </c>
      <c r="X326" s="74" t="s">
        <v>129</v>
      </c>
      <c r="Y326" s="74" t="s">
        <v>129</v>
      </c>
      <c r="Z326" s="74" t="s">
        <v>142</v>
      </c>
      <c r="AA326" s="74" t="s">
        <v>264</v>
      </c>
      <c r="AB326" s="74" t="s">
        <v>700</v>
      </c>
      <c r="AC326" s="74" t="s">
        <v>264</v>
      </c>
      <c r="AD326" s="74" t="s">
        <v>647</v>
      </c>
      <c r="AE326" s="74" t="s">
        <v>129</v>
      </c>
      <c r="AF326" s="74" t="s">
        <v>129</v>
      </c>
      <c r="AG326" s="74" t="s">
        <v>129</v>
      </c>
      <c r="AH326" s="74" t="s">
        <v>129</v>
      </c>
      <c r="AI326" s="74" t="s">
        <v>129</v>
      </c>
      <c r="AJ326" s="74" t="s">
        <v>129</v>
      </c>
      <c r="AK326" s="74" t="s">
        <v>129</v>
      </c>
      <c r="AL326" s="74" t="s">
        <v>129</v>
      </c>
      <c r="AM326" s="74" t="s">
        <v>129</v>
      </c>
      <c r="AN326" s="74" t="s">
        <v>129</v>
      </c>
      <c r="AO326" s="74" t="s">
        <v>129</v>
      </c>
      <c r="AP326" s="74" t="s">
        <v>129</v>
      </c>
      <c r="AQ326" s="74" t="s">
        <v>129</v>
      </c>
      <c r="AR326" s="74" t="s">
        <v>129</v>
      </c>
      <c r="AS326" s="74" t="s">
        <v>129</v>
      </c>
      <c r="AT326" s="74" t="s">
        <v>129</v>
      </c>
      <c r="AU326" s="74" t="s">
        <v>129</v>
      </c>
      <c r="AV326" s="74" t="s">
        <v>129</v>
      </c>
      <c r="AW326" s="74" t="s">
        <v>129</v>
      </c>
      <c r="AX326" s="74" t="s">
        <v>129</v>
      </c>
      <c r="AY326" s="74" t="s">
        <v>129</v>
      </c>
      <c r="AZ326" s="74" t="s">
        <v>129</v>
      </c>
      <c r="BA326" s="74" t="s">
        <v>129</v>
      </c>
      <c r="BB326" s="74" t="s">
        <v>129</v>
      </c>
      <c r="BC326" s="74" t="s">
        <v>129</v>
      </c>
      <c r="BD326" s="74" t="s">
        <v>138</v>
      </c>
      <c r="BE326" s="74" t="s">
        <v>129</v>
      </c>
      <c r="BF326" s="74" t="s">
        <v>129</v>
      </c>
      <c r="BG326" s="74" t="s">
        <v>700</v>
      </c>
      <c r="BH326" s="74" t="s">
        <v>310</v>
      </c>
      <c r="BI326" s="74" t="s">
        <v>134</v>
      </c>
      <c r="BJ326" s="74" t="s">
        <v>129</v>
      </c>
      <c r="BK326" s="74" t="s">
        <v>129</v>
      </c>
      <c r="BL326" s="74" t="s">
        <v>152</v>
      </c>
      <c r="BM326" s="74" t="s">
        <v>311</v>
      </c>
      <c r="BN326" s="74" t="s">
        <v>129</v>
      </c>
    </row>
    <row r="327" spans="1:66" x14ac:dyDescent="0.3">
      <c r="A327" s="72">
        <v>44254.406643518516</v>
      </c>
      <c r="B327" s="72">
        <v>44254.409629629627</v>
      </c>
      <c r="C327" s="73">
        <v>100</v>
      </c>
      <c r="D327" s="73">
        <v>257</v>
      </c>
      <c r="E327" s="74" t="s">
        <v>128</v>
      </c>
      <c r="F327" s="72">
        <v>44254.40965425926</v>
      </c>
      <c r="G327" s="74" t="s">
        <v>130</v>
      </c>
      <c r="H327" s="74" t="s">
        <v>131</v>
      </c>
      <c r="I327" s="74" t="s">
        <v>132</v>
      </c>
      <c r="J327" s="74" t="s">
        <v>129</v>
      </c>
      <c r="K327" s="74" t="s">
        <v>135</v>
      </c>
      <c r="L327" s="74" t="s">
        <v>159</v>
      </c>
      <c r="M327" s="74" t="s">
        <v>129</v>
      </c>
      <c r="N327" s="74" t="s">
        <v>129</v>
      </c>
      <c r="O327" s="74" t="s">
        <v>129</v>
      </c>
      <c r="P327" s="74" t="s">
        <v>129</v>
      </c>
      <c r="Q327" s="74" t="s">
        <v>129</v>
      </c>
      <c r="R327" s="74" t="s">
        <v>129</v>
      </c>
      <c r="S327" s="74" t="s">
        <v>129</v>
      </c>
      <c r="T327" s="74" t="s">
        <v>129</v>
      </c>
      <c r="U327" s="74" t="s">
        <v>129</v>
      </c>
      <c r="V327" s="74" t="s">
        <v>129</v>
      </c>
      <c r="W327" s="74" t="s">
        <v>129</v>
      </c>
      <c r="X327" s="74" t="s">
        <v>129</v>
      </c>
      <c r="Y327" s="74" t="s">
        <v>129</v>
      </c>
      <c r="Z327" s="74" t="s">
        <v>142</v>
      </c>
      <c r="AA327" s="74" t="s">
        <v>321</v>
      </c>
      <c r="AB327" s="74" t="s">
        <v>700</v>
      </c>
      <c r="AC327" s="74" t="s">
        <v>322</v>
      </c>
      <c r="AD327" s="74" t="s">
        <v>647</v>
      </c>
      <c r="AE327" s="74" t="s">
        <v>129</v>
      </c>
      <c r="AF327" s="74" t="s">
        <v>129</v>
      </c>
      <c r="AG327" s="74" t="s">
        <v>129</v>
      </c>
      <c r="AH327" s="74" t="s">
        <v>129</v>
      </c>
      <c r="AI327" s="74" t="s">
        <v>129</v>
      </c>
      <c r="AJ327" s="74" t="s">
        <v>129</v>
      </c>
      <c r="AK327" s="74" t="s">
        <v>129</v>
      </c>
      <c r="AL327" s="74" t="s">
        <v>129</v>
      </c>
      <c r="AM327" s="74" t="s">
        <v>129</v>
      </c>
      <c r="AN327" s="74" t="s">
        <v>129</v>
      </c>
      <c r="AO327" s="74" t="s">
        <v>129</v>
      </c>
      <c r="AP327" s="74" t="s">
        <v>129</v>
      </c>
      <c r="AQ327" s="74" t="s">
        <v>129</v>
      </c>
      <c r="AR327" s="74" t="s">
        <v>129</v>
      </c>
      <c r="AS327" s="74" t="s">
        <v>129</v>
      </c>
      <c r="AT327" s="74" t="s">
        <v>129</v>
      </c>
      <c r="AU327" s="74" t="s">
        <v>129</v>
      </c>
      <c r="AV327" s="74" t="s">
        <v>129</v>
      </c>
      <c r="AW327" s="74" t="s">
        <v>129</v>
      </c>
      <c r="AX327" s="74" t="s">
        <v>129</v>
      </c>
      <c r="AY327" s="74" t="s">
        <v>129</v>
      </c>
      <c r="AZ327" s="74" t="s">
        <v>129</v>
      </c>
      <c r="BA327" s="74" t="s">
        <v>129</v>
      </c>
      <c r="BB327" s="74" t="s">
        <v>129</v>
      </c>
      <c r="BC327" s="74" t="s">
        <v>129</v>
      </c>
      <c r="BD327" s="74" t="s">
        <v>138</v>
      </c>
      <c r="BE327" s="74" t="s">
        <v>129</v>
      </c>
      <c r="BF327" s="74" t="s">
        <v>129</v>
      </c>
      <c r="BG327" s="74" t="s">
        <v>700</v>
      </c>
      <c r="BH327" s="74" t="s">
        <v>323</v>
      </c>
      <c r="BI327" s="74" t="s">
        <v>133</v>
      </c>
      <c r="BJ327" s="74" t="s">
        <v>129</v>
      </c>
      <c r="BK327" s="74" t="s">
        <v>129</v>
      </c>
      <c r="BL327" s="74" t="s">
        <v>133</v>
      </c>
      <c r="BM327" s="74" t="s">
        <v>129</v>
      </c>
      <c r="BN327" s="74" t="s">
        <v>129</v>
      </c>
    </row>
    <row r="328" spans="1:66" x14ac:dyDescent="0.3">
      <c r="A328" s="72">
        <v>44258.092766203707</v>
      </c>
      <c r="B328" s="72">
        <v>44258.0937037037</v>
      </c>
      <c r="C328" s="73">
        <v>100</v>
      </c>
      <c r="D328" s="73">
        <v>81</v>
      </c>
      <c r="E328" s="74" t="s">
        <v>128</v>
      </c>
      <c r="F328" s="72">
        <v>44258.0937190162</v>
      </c>
      <c r="G328" s="74" t="s">
        <v>130</v>
      </c>
      <c r="H328" s="74" t="s">
        <v>131</v>
      </c>
      <c r="I328" s="74" t="s">
        <v>132</v>
      </c>
      <c r="J328" s="74" t="s">
        <v>129</v>
      </c>
      <c r="K328" s="74" t="s">
        <v>135</v>
      </c>
      <c r="L328" s="74" t="s">
        <v>159</v>
      </c>
      <c r="M328" s="74" t="s">
        <v>129</v>
      </c>
      <c r="N328" s="74" t="s">
        <v>129</v>
      </c>
      <c r="O328" s="74" t="s">
        <v>129</v>
      </c>
      <c r="P328" s="74" t="s">
        <v>129</v>
      </c>
      <c r="Q328" s="74" t="s">
        <v>129</v>
      </c>
      <c r="R328" s="74" t="s">
        <v>129</v>
      </c>
      <c r="S328" s="74" t="s">
        <v>129</v>
      </c>
      <c r="T328" s="74" t="s">
        <v>129</v>
      </c>
      <c r="U328" s="74" t="s">
        <v>129</v>
      </c>
      <c r="V328" s="74" t="s">
        <v>129</v>
      </c>
      <c r="W328" s="74" t="s">
        <v>129</v>
      </c>
      <c r="X328" s="74" t="s">
        <v>129</v>
      </c>
      <c r="Y328" s="74" t="s">
        <v>129</v>
      </c>
      <c r="Z328" s="74" t="s">
        <v>142</v>
      </c>
      <c r="AA328" s="74" t="s">
        <v>129</v>
      </c>
      <c r="AB328" s="74" t="s">
        <v>700</v>
      </c>
      <c r="AC328" s="74" t="s">
        <v>129</v>
      </c>
      <c r="AD328" s="74" t="s">
        <v>647</v>
      </c>
      <c r="AE328" s="74" t="s">
        <v>129</v>
      </c>
      <c r="AF328" s="74" t="s">
        <v>129</v>
      </c>
      <c r="AG328" s="74" t="s">
        <v>129</v>
      </c>
      <c r="AH328" s="74" t="s">
        <v>129</v>
      </c>
      <c r="AI328" s="74" t="s">
        <v>129</v>
      </c>
      <c r="AJ328" s="74" t="s">
        <v>129</v>
      </c>
      <c r="AK328" s="74" t="s">
        <v>129</v>
      </c>
      <c r="AL328" s="74" t="s">
        <v>129</v>
      </c>
      <c r="AM328" s="74" t="s">
        <v>129</v>
      </c>
      <c r="AN328" s="74" t="s">
        <v>129</v>
      </c>
      <c r="AO328" s="74" t="s">
        <v>129</v>
      </c>
      <c r="AP328" s="74" t="s">
        <v>129</v>
      </c>
      <c r="AQ328" s="74" t="s">
        <v>129</v>
      </c>
      <c r="AR328" s="74" t="s">
        <v>129</v>
      </c>
      <c r="AS328" s="74" t="s">
        <v>129</v>
      </c>
      <c r="AT328" s="74" t="s">
        <v>129</v>
      </c>
      <c r="AU328" s="74" t="s">
        <v>129</v>
      </c>
      <c r="AV328" s="74" t="s">
        <v>129</v>
      </c>
      <c r="AW328" s="74" t="s">
        <v>129</v>
      </c>
      <c r="AX328" s="74" t="s">
        <v>129</v>
      </c>
      <c r="AY328" s="74" t="s">
        <v>129</v>
      </c>
      <c r="AZ328" s="74" t="s">
        <v>129</v>
      </c>
      <c r="BA328" s="74" t="s">
        <v>129</v>
      </c>
      <c r="BB328" s="74" t="s">
        <v>129</v>
      </c>
      <c r="BC328" s="74" t="s">
        <v>129</v>
      </c>
      <c r="BD328" s="74" t="s">
        <v>176</v>
      </c>
      <c r="BE328" s="74" t="s">
        <v>129</v>
      </c>
      <c r="BF328" s="74" t="s">
        <v>129</v>
      </c>
      <c r="BG328" s="74" t="s">
        <v>700</v>
      </c>
      <c r="BH328" s="74" t="s">
        <v>129</v>
      </c>
      <c r="BI328" s="74" t="s">
        <v>152</v>
      </c>
      <c r="BJ328" s="74" t="s">
        <v>129</v>
      </c>
      <c r="BK328" s="74" t="s">
        <v>129</v>
      </c>
      <c r="BL328" s="74" t="s">
        <v>152</v>
      </c>
      <c r="BM328" s="74" t="s">
        <v>129</v>
      </c>
      <c r="BN328" s="74" t="s">
        <v>129</v>
      </c>
    </row>
    <row r="329" spans="1:66" x14ac:dyDescent="0.3">
      <c r="A329" s="72">
        <v>44253.386886574073</v>
      </c>
      <c r="B329" s="72">
        <v>44258.197800925926</v>
      </c>
      <c r="C329" s="73">
        <v>100</v>
      </c>
      <c r="D329" s="73">
        <v>415663</v>
      </c>
      <c r="E329" s="74" t="s">
        <v>128</v>
      </c>
      <c r="F329" s="72">
        <v>44258.197818217595</v>
      </c>
      <c r="G329" s="74" t="s">
        <v>130</v>
      </c>
      <c r="H329" s="74" t="s">
        <v>131</v>
      </c>
      <c r="I329" s="74" t="s">
        <v>132</v>
      </c>
      <c r="J329" s="74" t="s">
        <v>129</v>
      </c>
      <c r="K329" s="74" t="s">
        <v>135</v>
      </c>
      <c r="L329" s="74" t="s">
        <v>359</v>
      </c>
      <c r="M329" s="74" t="s">
        <v>129</v>
      </c>
      <c r="N329" s="74" t="s">
        <v>142</v>
      </c>
      <c r="O329" s="74" t="s">
        <v>360</v>
      </c>
      <c r="P329" s="74" t="s">
        <v>144</v>
      </c>
      <c r="Q329" s="74" t="s">
        <v>361</v>
      </c>
      <c r="R329" s="74" t="s">
        <v>129</v>
      </c>
      <c r="S329" s="74" t="s">
        <v>129</v>
      </c>
      <c r="T329" s="74" t="s">
        <v>129</v>
      </c>
      <c r="U329" s="74" t="s">
        <v>129</v>
      </c>
      <c r="V329" s="74" t="s">
        <v>129</v>
      </c>
      <c r="W329" s="74" t="s">
        <v>129</v>
      </c>
      <c r="X329" s="74" t="s">
        <v>129</v>
      </c>
      <c r="Y329" s="74" t="s">
        <v>129</v>
      </c>
      <c r="Z329" s="74" t="s">
        <v>142</v>
      </c>
      <c r="AA329" s="74" t="s">
        <v>362</v>
      </c>
      <c r="AB329" s="74" t="s">
        <v>700</v>
      </c>
      <c r="AC329" s="74" t="s">
        <v>363</v>
      </c>
      <c r="AD329" s="74" t="s">
        <v>647</v>
      </c>
      <c r="AE329" s="74" t="s">
        <v>142</v>
      </c>
      <c r="AF329" s="74" t="s">
        <v>364</v>
      </c>
      <c r="AG329" s="74" t="s">
        <v>144</v>
      </c>
      <c r="AH329" s="74" t="s">
        <v>365</v>
      </c>
      <c r="AI329" s="74" t="s">
        <v>142</v>
      </c>
      <c r="AJ329" s="74" t="s">
        <v>366</v>
      </c>
      <c r="AK329" s="74" t="s">
        <v>144</v>
      </c>
      <c r="AL329" s="74" t="s">
        <v>367</v>
      </c>
      <c r="AM329" s="74" t="s">
        <v>144</v>
      </c>
      <c r="AN329" s="74" t="s">
        <v>129</v>
      </c>
      <c r="AO329" s="74" t="s">
        <v>129</v>
      </c>
      <c r="AP329" s="74" t="s">
        <v>129</v>
      </c>
      <c r="AQ329" s="74" t="s">
        <v>129</v>
      </c>
      <c r="AR329" s="74" t="s">
        <v>142</v>
      </c>
      <c r="AS329" s="74" t="s">
        <v>368</v>
      </c>
      <c r="AT329" s="74" t="s">
        <v>144</v>
      </c>
      <c r="AU329" s="74" t="s">
        <v>369</v>
      </c>
      <c r="AV329" s="74" t="s">
        <v>142</v>
      </c>
      <c r="AW329" s="74" t="s">
        <v>370</v>
      </c>
      <c r="AX329" s="74" t="s">
        <v>144</v>
      </c>
      <c r="AY329" s="74" t="s">
        <v>129</v>
      </c>
      <c r="AZ329" s="74" t="s">
        <v>129</v>
      </c>
      <c r="BA329" s="74" t="s">
        <v>129</v>
      </c>
      <c r="BB329" s="74" t="s">
        <v>129</v>
      </c>
      <c r="BC329" s="74" t="s">
        <v>129</v>
      </c>
      <c r="BD329" s="74" t="s">
        <v>176</v>
      </c>
      <c r="BE329" s="74" t="s">
        <v>371</v>
      </c>
      <c r="BF329" s="74" t="s">
        <v>129</v>
      </c>
      <c r="BG329" s="74" t="s">
        <v>700</v>
      </c>
      <c r="BH329" s="74" t="s">
        <v>372</v>
      </c>
      <c r="BI329" s="74" t="s">
        <v>152</v>
      </c>
      <c r="BJ329" s="74" t="s">
        <v>373</v>
      </c>
      <c r="BK329" s="74" t="s">
        <v>129</v>
      </c>
      <c r="BL329" s="74" t="s">
        <v>154</v>
      </c>
      <c r="BM329" s="74" t="s">
        <v>374</v>
      </c>
      <c r="BN329" s="74" t="s">
        <v>375</v>
      </c>
    </row>
    <row r="330" spans="1:66" x14ac:dyDescent="0.3">
      <c r="A330" s="72">
        <v>44265.256296296298</v>
      </c>
      <c r="B330" s="72">
        <v>44265.265983796293</v>
      </c>
      <c r="C330" s="73">
        <v>100</v>
      </c>
      <c r="D330" s="73">
        <v>836</v>
      </c>
      <c r="E330" s="74" t="s">
        <v>128</v>
      </c>
      <c r="F330" s="72">
        <v>44265.265996944443</v>
      </c>
      <c r="G330" s="74" t="s">
        <v>130</v>
      </c>
      <c r="H330" s="74" t="s">
        <v>131</v>
      </c>
      <c r="I330" s="74" t="s">
        <v>132</v>
      </c>
      <c r="J330" s="74" t="s">
        <v>129</v>
      </c>
      <c r="K330" s="74" t="s">
        <v>135</v>
      </c>
      <c r="L330" s="74" t="s">
        <v>159</v>
      </c>
      <c r="M330" s="74" t="s">
        <v>129</v>
      </c>
      <c r="N330" s="74" t="s">
        <v>129</v>
      </c>
      <c r="O330" s="74" t="s">
        <v>129</v>
      </c>
      <c r="P330" s="74" t="s">
        <v>129</v>
      </c>
      <c r="Q330" s="74" t="s">
        <v>129</v>
      </c>
      <c r="R330" s="74" t="s">
        <v>129</v>
      </c>
      <c r="S330" s="74" t="s">
        <v>129</v>
      </c>
      <c r="T330" s="74" t="s">
        <v>129</v>
      </c>
      <c r="U330" s="74" t="s">
        <v>129</v>
      </c>
      <c r="V330" s="74" t="s">
        <v>129</v>
      </c>
      <c r="W330" s="74" t="s">
        <v>129</v>
      </c>
      <c r="X330" s="74" t="s">
        <v>129</v>
      </c>
      <c r="Y330" s="74" t="s">
        <v>129</v>
      </c>
      <c r="Z330" s="74" t="s">
        <v>142</v>
      </c>
      <c r="AA330" s="74" t="s">
        <v>418</v>
      </c>
      <c r="AB330" s="74" t="s">
        <v>700</v>
      </c>
      <c r="AC330" s="74" t="s">
        <v>418</v>
      </c>
      <c r="AD330" s="74" t="s">
        <v>647</v>
      </c>
      <c r="AE330" s="74" t="s">
        <v>129</v>
      </c>
      <c r="AF330" s="74" t="s">
        <v>129</v>
      </c>
      <c r="AG330" s="74" t="s">
        <v>129</v>
      </c>
      <c r="AH330" s="74" t="s">
        <v>129</v>
      </c>
      <c r="AI330" s="74" t="s">
        <v>129</v>
      </c>
      <c r="AJ330" s="74" t="s">
        <v>129</v>
      </c>
      <c r="AK330" s="74" t="s">
        <v>129</v>
      </c>
      <c r="AL330" s="74" t="s">
        <v>129</v>
      </c>
      <c r="AM330" s="74" t="s">
        <v>129</v>
      </c>
      <c r="AN330" s="74" t="s">
        <v>129</v>
      </c>
      <c r="AO330" s="74" t="s">
        <v>129</v>
      </c>
      <c r="AP330" s="74" t="s">
        <v>129</v>
      </c>
      <c r="AQ330" s="74" t="s">
        <v>129</v>
      </c>
      <c r="AR330" s="74" t="s">
        <v>129</v>
      </c>
      <c r="AS330" s="74" t="s">
        <v>129</v>
      </c>
      <c r="AT330" s="74" t="s">
        <v>129</v>
      </c>
      <c r="AU330" s="74" t="s">
        <v>129</v>
      </c>
      <c r="AV330" s="74" t="s">
        <v>129</v>
      </c>
      <c r="AW330" s="74" t="s">
        <v>129</v>
      </c>
      <c r="AX330" s="74" t="s">
        <v>129</v>
      </c>
      <c r="AY330" s="74" t="s">
        <v>129</v>
      </c>
      <c r="AZ330" s="74" t="s">
        <v>129</v>
      </c>
      <c r="BA330" s="74" t="s">
        <v>129</v>
      </c>
      <c r="BB330" s="74" t="s">
        <v>129</v>
      </c>
      <c r="BC330" s="74" t="s">
        <v>129</v>
      </c>
      <c r="BD330" s="74" t="s">
        <v>176</v>
      </c>
      <c r="BE330" s="74" t="s">
        <v>418</v>
      </c>
      <c r="BF330" s="74" t="s">
        <v>129</v>
      </c>
      <c r="BG330" s="74" t="s">
        <v>700</v>
      </c>
      <c r="BH330" s="74" t="s">
        <v>418</v>
      </c>
      <c r="BI330" s="74" t="s">
        <v>152</v>
      </c>
      <c r="BJ330" s="74" t="s">
        <v>419</v>
      </c>
      <c r="BK330" s="74" t="s">
        <v>129</v>
      </c>
      <c r="BL330" s="74" t="s">
        <v>167</v>
      </c>
      <c r="BM330" s="74" t="s">
        <v>129</v>
      </c>
      <c r="BN330" s="74" t="s">
        <v>420</v>
      </c>
    </row>
    <row r="331" spans="1:66" x14ac:dyDescent="0.3">
      <c r="A331" s="72">
        <v>44265.268634259257</v>
      </c>
      <c r="B331" s="72">
        <v>44265.270891203705</v>
      </c>
      <c r="C331" s="73">
        <v>100</v>
      </c>
      <c r="D331" s="73">
        <v>194</v>
      </c>
      <c r="E331" s="74" t="s">
        <v>128</v>
      </c>
      <c r="F331" s="72">
        <v>44265.270897997689</v>
      </c>
      <c r="G331" s="74" t="s">
        <v>130</v>
      </c>
      <c r="H331" s="74" t="s">
        <v>131</v>
      </c>
      <c r="I331" s="74" t="s">
        <v>132</v>
      </c>
      <c r="J331" s="74" t="s">
        <v>129</v>
      </c>
      <c r="K331" s="74" t="s">
        <v>135</v>
      </c>
      <c r="L331" s="74" t="s">
        <v>386</v>
      </c>
      <c r="M331" s="74" t="s">
        <v>129</v>
      </c>
      <c r="N331" s="74" t="s">
        <v>129</v>
      </c>
      <c r="O331" s="74" t="s">
        <v>129</v>
      </c>
      <c r="P331" s="74" t="s">
        <v>129</v>
      </c>
      <c r="Q331" s="74" t="s">
        <v>129</v>
      </c>
      <c r="R331" s="74" t="s">
        <v>129</v>
      </c>
      <c r="S331" s="74" t="s">
        <v>129</v>
      </c>
      <c r="T331" s="74" t="s">
        <v>129</v>
      </c>
      <c r="U331" s="74" t="s">
        <v>129</v>
      </c>
      <c r="V331" s="74" t="s">
        <v>129</v>
      </c>
      <c r="W331" s="74" t="s">
        <v>129</v>
      </c>
      <c r="X331" s="74" t="s">
        <v>129</v>
      </c>
      <c r="Y331" s="74" t="s">
        <v>129</v>
      </c>
      <c r="Z331" s="74" t="s">
        <v>142</v>
      </c>
      <c r="AA331" s="74" t="s">
        <v>129</v>
      </c>
      <c r="AB331" s="74" t="s">
        <v>700</v>
      </c>
      <c r="AC331" s="74" t="s">
        <v>129</v>
      </c>
      <c r="AD331" s="74" t="s">
        <v>647</v>
      </c>
      <c r="AE331" s="74" t="s">
        <v>142</v>
      </c>
      <c r="AF331" s="74" t="s">
        <v>129</v>
      </c>
      <c r="AG331" s="74" t="s">
        <v>144</v>
      </c>
      <c r="AH331" s="74" t="s">
        <v>129</v>
      </c>
      <c r="AI331" s="74" t="s">
        <v>142</v>
      </c>
      <c r="AJ331" s="74" t="s">
        <v>129</v>
      </c>
      <c r="AK331" s="74" t="s">
        <v>144</v>
      </c>
      <c r="AL331" s="74" t="s">
        <v>129</v>
      </c>
      <c r="AM331" s="74" t="s">
        <v>144</v>
      </c>
      <c r="AN331" s="74" t="s">
        <v>129</v>
      </c>
      <c r="AO331" s="74" t="s">
        <v>129</v>
      </c>
      <c r="AP331" s="74" t="s">
        <v>129</v>
      </c>
      <c r="AQ331" s="74" t="s">
        <v>129</v>
      </c>
      <c r="AR331" s="74" t="s">
        <v>129</v>
      </c>
      <c r="AS331" s="74" t="s">
        <v>129</v>
      </c>
      <c r="AT331" s="74" t="s">
        <v>129</v>
      </c>
      <c r="AU331" s="74" t="s">
        <v>129</v>
      </c>
      <c r="AV331" s="74" t="s">
        <v>129</v>
      </c>
      <c r="AW331" s="74" t="s">
        <v>129</v>
      </c>
      <c r="AX331" s="74" t="s">
        <v>129</v>
      </c>
      <c r="AY331" s="74" t="s">
        <v>129</v>
      </c>
      <c r="AZ331" s="74" t="s">
        <v>129</v>
      </c>
      <c r="BA331" s="74" t="s">
        <v>129</v>
      </c>
      <c r="BB331" s="74" t="s">
        <v>129</v>
      </c>
      <c r="BC331" s="74" t="s">
        <v>129</v>
      </c>
      <c r="BD331" s="74" t="s">
        <v>176</v>
      </c>
      <c r="BE331" s="74" t="s">
        <v>129</v>
      </c>
      <c r="BF331" s="74" t="s">
        <v>129</v>
      </c>
      <c r="BG331" s="74" t="s">
        <v>700</v>
      </c>
      <c r="BH331" s="74" t="s">
        <v>129</v>
      </c>
      <c r="BI331" s="74" t="s">
        <v>133</v>
      </c>
      <c r="BJ331" s="74" t="s">
        <v>129</v>
      </c>
      <c r="BK331" s="74" t="s">
        <v>129</v>
      </c>
      <c r="BL331" s="74" t="s">
        <v>152</v>
      </c>
      <c r="BM331" s="74" t="s">
        <v>129</v>
      </c>
      <c r="BN331" s="74" t="s">
        <v>129</v>
      </c>
    </row>
    <row r="332" spans="1:66" x14ac:dyDescent="0.3">
      <c r="A332" s="72">
        <v>44265.277870370373</v>
      </c>
      <c r="B332" s="72">
        <v>44265.284710648149</v>
      </c>
      <c r="C332" s="73">
        <v>100</v>
      </c>
      <c r="D332" s="73">
        <v>591</v>
      </c>
      <c r="E332" s="74" t="s">
        <v>128</v>
      </c>
      <c r="F332" s="72">
        <v>44265.284727002312</v>
      </c>
      <c r="G332" s="74" t="s">
        <v>385</v>
      </c>
      <c r="H332" s="74" t="s">
        <v>131</v>
      </c>
      <c r="I332" s="74" t="s">
        <v>132</v>
      </c>
      <c r="J332" s="74" t="s">
        <v>129</v>
      </c>
      <c r="K332" s="74" t="s">
        <v>135</v>
      </c>
      <c r="L332" s="74" t="s">
        <v>159</v>
      </c>
      <c r="M332" s="74" t="s">
        <v>129</v>
      </c>
      <c r="N332" s="74" t="s">
        <v>129</v>
      </c>
      <c r="O332" s="74" t="s">
        <v>129</v>
      </c>
      <c r="P332" s="74" t="s">
        <v>129</v>
      </c>
      <c r="Q332" s="74" t="s">
        <v>129</v>
      </c>
      <c r="R332" s="74" t="s">
        <v>129</v>
      </c>
      <c r="S332" s="74" t="s">
        <v>129</v>
      </c>
      <c r="T332" s="74" t="s">
        <v>129</v>
      </c>
      <c r="U332" s="74" t="s">
        <v>129</v>
      </c>
      <c r="V332" s="74" t="s">
        <v>129</v>
      </c>
      <c r="W332" s="74" t="s">
        <v>129</v>
      </c>
      <c r="X332" s="74" t="s">
        <v>129</v>
      </c>
      <c r="Y332" s="74" t="s">
        <v>129</v>
      </c>
      <c r="Z332" s="74" t="s">
        <v>142</v>
      </c>
      <c r="AA332" s="74" t="s">
        <v>430</v>
      </c>
      <c r="AB332" s="74" t="s">
        <v>700</v>
      </c>
      <c r="AC332" s="74" t="s">
        <v>431</v>
      </c>
      <c r="AD332" s="74" t="s">
        <v>647</v>
      </c>
      <c r="AE332" s="74" t="s">
        <v>129</v>
      </c>
      <c r="AF332" s="74" t="s">
        <v>129</v>
      </c>
      <c r="AG332" s="74" t="s">
        <v>129</v>
      </c>
      <c r="AH332" s="74" t="s">
        <v>129</v>
      </c>
      <c r="AI332" s="74" t="s">
        <v>129</v>
      </c>
      <c r="AJ332" s="74" t="s">
        <v>129</v>
      </c>
      <c r="AK332" s="74" t="s">
        <v>129</v>
      </c>
      <c r="AL332" s="74" t="s">
        <v>129</v>
      </c>
      <c r="AM332" s="74" t="s">
        <v>129</v>
      </c>
      <c r="AN332" s="74" t="s">
        <v>129</v>
      </c>
      <c r="AO332" s="74" t="s">
        <v>129</v>
      </c>
      <c r="AP332" s="74" t="s">
        <v>129</v>
      </c>
      <c r="AQ332" s="74" t="s">
        <v>129</v>
      </c>
      <c r="AR332" s="74" t="s">
        <v>129</v>
      </c>
      <c r="AS332" s="74" t="s">
        <v>129</v>
      </c>
      <c r="AT332" s="74" t="s">
        <v>129</v>
      </c>
      <c r="AU332" s="74" t="s">
        <v>129</v>
      </c>
      <c r="AV332" s="74" t="s">
        <v>129</v>
      </c>
      <c r="AW332" s="74" t="s">
        <v>129</v>
      </c>
      <c r="AX332" s="74" t="s">
        <v>129</v>
      </c>
      <c r="AY332" s="74" t="s">
        <v>129</v>
      </c>
      <c r="AZ332" s="74" t="s">
        <v>129</v>
      </c>
      <c r="BA332" s="74" t="s">
        <v>129</v>
      </c>
      <c r="BB332" s="74" t="s">
        <v>129</v>
      </c>
      <c r="BC332" s="74" t="s">
        <v>129</v>
      </c>
      <c r="BD332" s="74" t="s">
        <v>176</v>
      </c>
      <c r="BE332" s="74" t="s">
        <v>432</v>
      </c>
      <c r="BF332" s="74" t="s">
        <v>129</v>
      </c>
      <c r="BG332" s="74" t="s">
        <v>701</v>
      </c>
      <c r="BH332" s="74" t="s">
        <v>433</v>
      </c>
      <c r="BI332" s="74" t="s">
        <v>152</v>
      </c>
      <c r="BJ332" s="74" t="s">
        <v>434</v>
      </c>
      <c r="BK332" s="74" t="s">
        <v>129</v>
      </c>
      <c r="BL332" s="74" t="s">
        <v>167</v>
      </c>
      <c r="BM332" s="74" t="s">
        <v>129</v>
      </c>
      <c r="BN332" s="74" t="s">
        <v>435</v>
      </c>
    </row>
    <row r="333" spans="1:66" x14ac:dyDescent="0.3">
      <c r="A333" s="72">
        <v>44265.962719907409</v>
      </c>
      <c r="B333" s="72">
        <v>44265.965428240743</v>
      </c>
      <c r="C333" s="73">
        <v>100</v>
      </c>
      <c r="D333" s="73">
        <v>234</v>
      </c>
      <c r="E333" s="74" t="s">
        <v>128</v>
      </c>
      <c r="F333" s="72">
        <v>44265.965459282408</v>
      </c>
      <c r="G333" s="74" t="s">
        <v>130</v>
      </c>
      <c r="H333" s="74" t="s">
        <v>131</v>
      </c>
      <c r="I333" s="74" t="s">
        <v>132</v>
      </c>
      <c r="J333" s="74" t="s">
        <v>129</v>
      </c>
      <c r="K333" s="74" t="s">
        <v>135</v>
      </c>
      <c r="L333" s="74" t="s">
        <v>159</v>
      </c>
      <c r="M333" s="74" t="s">
        <v>129</v>
      </c>
      <c r="N333" s="74" t="s">
        <v>129</v>
      </c>
      <c r="O333" s="74" t="s">
        <v>129</v>
      </c>
      <c r="P333" s="74" t="s">
        <v>129</v>
      </c>
      <c r="Q333" s="74" t="s">
        <v>129</v>
      </c>
      <c r="R333" s="74" t="s">
        <v>129</v>
      </c>
      <c r="S333" s="74" t="s">
        <v>129</v>
      </c>
      <c r="T333" s="74" t="s">
        <v>129</v>
      </c>
      <c r="U333" s="74" t="s">
        <v>129</v>
      </c>
      <c r="V333" s="74" t="s">
        <v>129</v>
      </c>
      <c r="W333" s="74" t="s">
        <v>129</v>
      </c>
      <c r="X333" s="74" t="s">
        <v>129</v>
      </c>
      <c r="Y333" s="74" t="s">
        <v>129</v>
      </c>
      <c r="Z333" s="74" t="s">
        <v>142</v>
      </c>
      <c r="AA333" s="74" t="s">
        <v>468</v>
      </c>
      <c r="AB333" s="74" t="s">
        <v>700</v>
      </c>
      <c r="AC333" s="74" t="s">
        <v>469</v>
      </c>
      <c r="AD333" s="74" t="s">
        <v>647</v>
      </c>
      <c r="AE333" s="74" t="s">
        <v>129</v>
      </c>
      <c r="AF333" s="74" t="s">
        <v>129</v>
      </c>
      <c r="AG333" s="74" t="s">
        <v>129</v>
      </c>
      <c r="AH333" s="74" t="s">
        <v>129</v>
      </c>
      <c r="AI333" s="74" t="s">
        <v>129</v>
      </c>
      <c r="AJ333" s="74" t="s">
        <v>129</v>
      </c>
      <c r="AK333" s="74" t="s">
        <v>129</v>
      </c>
      <c r="AL333" s="74" t="s">
        <v>129</v>
      </c>
      <c r="AM333" s="74" t="s">
        <v>129</v>
      </c>
      <c r="AN333" s="74" t="s">
        <v>129</v>
      </c>
      <c r="AO333" s="74" t="s">
        <v>129</v>
      </c>
      <c r="AP333" s="74" t="s">
        <v>129</v>
      </c>
      <c r="AQ333" s="74" t="s">
        <v>129</v>
      </c>
      <c r="AR333" s="74" t="s">
        <v>129</v>
      </c>
      <c r="AS333" s="74" t="s">
        <v>129</v>
      </c>
      <c r="AT333" s="74" t="s">
        <v>129</v>
      </c>
      <c r="AU333" s="74" t="s">
        <v>129</v>
      </c>
      <c r="AV333" s="74" t="s">
        <v>129</v>
      </c>
      <c r="AW333" s="74" t="s">
        <v>129</v>
      </c>
      <c r="AX333" s="74" t="s">
        <v>129</v>
      </c>
      <c r="AY333" s="74" t="s">
        <v>129</v>
      </c>
      <c r="AZ333" s="74" t="s">
        <v>129</v>
      </c>
      <c r="BA333" s="74" t="s">
        <v>129</v>
      </c>
      <c r="BB333" s="74" t="s">
        <v>129</v>
      </c>
      <c r="BC333" s="74" t="s">
        <v>129</v>
      </c>
      <c r="BD333" s="74" t="s">
        <v>176</v>
      </c>
      <c r="BE333" s="74" t="s">
        <v>469</v>
      </c>
      <c r="BF333" s="74" t="s">
        <v>129</v>
      </c>
      <c r="BG333" s="74" t="s">
        <v>700</v>
      </c>
      <c r="BH333" s="74" t="s">
        <v>468</v>
      </c>
      <c r="BI333" s="74" t="s">
        <v>152</v>
      </c>
      <c r="BJ333" s="74" t="s">
        <v>469</v>
      </c>
      <c r="BK333" s="74" t="s">
        <v>129</v>
      </c>
      <c r="BL333" s="74" t="s">
        <v>152</v>
      </c>
      <c r="BM333" s="74" t="s">
        <v>469</v>
      </c>
      <c r="BN333" s="74" t="s">
        <v>129</v>
      </c>
    </row>
    <row r="334" spans="1:66" x14ac:dyDescent="0.3">
      <c r="A334" s="72">
        <v>44265.994131944448</v>
      </c>
      <c r="B334" s="72">
        <v>44265.996307870373</v>
      </c>
      <c r="C334" s="73">
        <v>100</v>
      </c>
      <c r="D334" s="73">
        <v>188</v>
      </c>
      <c r="E334" s="74" t="s">
        <v>128</v>
      </c>
      <c r="F334" s="72">
        <v>44265.996322638886</v>
      </c>
      <c r="G334" s="74" t="s">
        <v>130</v>
      </c>
      <c r="H334" s="74" t="s">
        <v>131</v>
      </c>
      <c r="I334" s="74" t="s">
        <v>132</v>
      </c>
      <c r="J334" s="74" t="s">
        <v>129</v>
      </c>
      <c r="K334" s="74" t="s">
        <v>135</v>
      </c>
      <c r="L334" s="74" t="s">
        <v>159</v>
      </c>
      <c r="M334" s="74" t="s">
        <v>129</v>
      </c>
      <c r="N334" s="74" t="s">
        <v>129</v>
      </c>
      <c r="O334" s="74" t="s">
        <v>129</v>
      </c>
      <c r="P334" s="74" t="s">
        <v>129</v>
      </c>
      <c r="Q334" s="74" t="s">
        <v>129</v>
      </c>
      <c r="R334" s="74" t="s">
        <v>129</v>
      </c>
      <c r="S334" s="74" t="s">
        <v>129</v>
      </c>
      <c r="T334" s="74" t="s">
        <v>129</v>
      </c>
      <c r="U334" s="74" t="s">
        <v>129</v>
      </c>
      <c r="V334" s="74" t="s">
        <v>129</v>
      </c>
      <c r="W334" s="74" t="s">
        <v>129</v>
      </c>
      <c r="X334" s="74" t="s">
        <v>129</v>
      </c>
      <c r="Y334" s="74" t="s">
        <v>129</v>
      </c>
      <c r="Z334" s="74" t="s">
        <v>142</v>
      </c>
      <c r="AA334" s="74" t="s">
        <v>473</v>
      </c>
      <c r="AB334" s="74" t="s">
        <v>700</v>
      </c>
      <c r="AC334" s="74" t="s">
        <v>473</v>
      </c>
      <c r="AD334" s="74" t="s">
        <v>647</v>
      </c>
      <c r="AE334" s="74" t="s">
        <v>129</v>
      </c>
      <c r="AF334" s="74" t="s">
        <v>129</v>
      </c>
      <c r="AG334" s="74" t="s">
        <v>129</v>
      </c>
      <c r="AH334" s="74" t="s">
        <v>129</v>
      </c>
      <c r="AI334" s="74" t="s">
        <v>129</v>
      </c>
      <c r="AJ334" s="74" t="s">
        <v>129</v>
      </c>
      <c r="AK334" s="74" t="s">
        <v>129</v>
      </c>
      <c r="AL334" s="74" t="s">
        <v>129</v>
      </c>
      <c r="AM334" s="74" t="s">
        <v>129</v>
      </c>
      <c r="AN334" s="74" t="s">
        <v>129</v>
      </c>
      <c r="AO334" s="74" t="s">
        <v>129</v>
      </c>
      <c r="AP334" s="74" t="s">
        <v>129</v>
      </c>
      <c r="AQ334" s="74" t="s">
        <v>129</v>
      </c>
      <c r="AR334" s="74" t="s">
        <v>129</v>
      </c>
      <c r="AS334" s="74" t="s">
        <v>129</v>
      </c>
      <c r="AT334" s="74" t="s">
        <v>129</v>
      </c>
      <c r="AU334" s="74" t="s">
        <v>129</v>
      </c>
      <c r="AV334" s="74" t="s">
        <v>129</v>
      </c>
      <c r="AW334" s="74" t="s">
        <v>129</v>
      </c>
      <c r="AX334" s="74" t="s">
        <v>129</v>
      </c>
      <c r="AY334" s="74" t="s">
        <v>129</v>
      </c>
      <c r="AZ334" s="74" t="s">
        <v>129</v>
      </c>
      <c r="BA334" s="74" t="s">
        <v>129</v>
      </c>
      <c r="BB334" s="74" t="s">
        <v>129</v>
      </c>
      <c r="BC334" s="74" t="s">
        <v>129</v>
      </c>
      <c r="BD334" s="74" t="s">
        <v>138</v>
      </c>
      <c r="BE334" s="74" t="s">
        <v>129</v>
      </c>
      <c r="BF334" s="74" t="s">
        <v>129</v>
      </c>
      <c r="BG334" s="74" t="s">
        <v>700</v>
      </c>
      <c r="BH334" s="74" t="s">
        <v>474</v>
      </c>
      <c r="BI334" s="74" t="s">
        <v>133</v>
      </c>
      <c r="BJ334" s="74" t="s">
        <v>129</v>
      </c>
      <c r="BK334" s="74" t="s">
        <v>129</v>
      </c>
      <c r="BL334" s="74" t="s">
        <v>133</v>
      </c>
      <c r="BM334" s="74" t="s">
        <v>129</v>
      </c>
      <c r="BN334" s="74" t="s">
        <v>129</v>
      </c>
    </row>
    <row r="335" spans="1:66" x14ac:dyDescent="0.3">
      <c r="A335" s="72">
        <v>44266.068784722222</v>
      </c>
      <c r="B335" s="72">
        <v>44266.081053240741</v>
      </c>
      <c r="C335" s="73">
        <v>100</v>
      </c>
      <c r="D335" s="73">
        <v>1060</v>
      </c>
      <c r="E335" s="74" t="s">
        <v>128</v>
      </c>
      <c r="F335" s="72">
        <v>44266.08106827546</v>
      </c>
      <c r="G335" s="74" t="s">
        <v>130</v>
      </c>
      <c r="H335" s="74" t="s">
        <v>131</v>
      </c>
      <c r="I335" s="74" t="s">
        <v>132</v>
      </c>
      <c r="J335" s="74" t="s">
        <v>129</v>
      </c>
      <c r="K335" s="74" t="s">
        <v>135</v>
      </c>
      <c r="L335" s="74" t="s">
        <v>159</v>
      </c>
      <c r="M335" s="74" t="s">
        <v>129</v>
      </c>
      <c r="N335" s="74" t="s">
        <v>129</v>
      </c>
      <c r="O335" s="74" t="s">
        <v>129</v>
      </c>
      <c r="P335" s="74" t="s">
        <v>129</v>
      </c>
      <c r="Q335" s="74" t="s">
        <v>129</v>
      </c>
      <c r="R335" s="74" t="s">
        <v>129</v>
      </c>
      <c r="S335" s="74" t="s">
        <v>129</v>
      </c>
      <c r="T335" s="74" t="s">
        <v>129</v>
      </c>
      <c r="U335" s="74" t="s">
        <v>129</v>
      </c>
      <c r="V335" s="74" t="s">
        <v>129</v>
      </c>
      <c r="W335" s="74" t="s">
        <v>129</v>
      </c>
      <c r="X335" s="74" t="s">
        <v>129</v>
      </c>
      <c r="Y335" s="74" t="s">
        <v>129</v>
      </c>
      <c r="Z335" s="74" t="s">
        <v>142</v>
      </c>
      <c r="AA335" s="74" t="s">
        <v>129</v>
      </c>
      <c r="AB335" s="74" t="s">
        <v>700</v>
      </c>
      <c r="AC335" s="74" t="s">
        <v>129</v>
      </c>
      <c r="AD335" s="74" t="s">
        <v>647</v>
      </c>
      <c r="AE335" s="74" t="s">
        <v>129</v>
      </c>
      <c r="AF335" s="74" t="s">
        <v>129</v>
      </c>
      <c r="AG335" s="74" t="s">
        <v>129</v>
      </c>
      <c r="AH335" s="74" t="s">
        <v>129</v>
      </c>
      <c r="AI335" s="74" t="s">
        <v>129</v>
      </c>
      <c r="AJ335" s="74" t="s">
        <v>129</v>
      </c>
      <c r="AK335" s="74" t="s">
        <v>129</v>
      </c>
      <c r="AL335" s="74" t="s">
        <v>129</v>
      </c>
      <c r="AM335" s="74" t="s">
        <v>129</v>
      </c>
      <c r="AN335" s="74" t="s">
        <v>129</v>
      </c>
      <c r="AO335" s="74" t="s">
        <v>129</v>
      </c>
      <c r="AP335" s="74" t="s">
        <v>129</v>
      </c>
      <c r="AQ335" s="74" t="s">
        <v>129</v>
      </c>
      <c r="AR335" s="74" t="s">
        <v>129</v>
      </c>
      <c r="AS335" s="74" t="s">
        <v>129</v>
      </c>
      <c r="AT335" s="74" t="s">
        <v>129</v>
      </c>
      <c r="AU335" s="74" t="s">
        <v>129</v>
      </c>
      <c r="AV335" s="74" t="s">
        <v>129</v>
      </c>
      <c r="AW335" s="74" t="s">
        <v>129</v>
      </c>
      <c r="AX335" s="74" t="s">
        <v>129</v>
      </c>
      <c r="AY335" s="74" t="s">
        <v>129</v>
      </c>
      <c r="AZ335" s="74" t="s">
        <v>129</v>
      </c>
      <c r="BA335" s="74" t="s">
        <v>129</v>
      </c>
      <c r="BB335" s="74" t="s">
        <v>129</v>
      </c>
      <c r="BC335" s="74" t="s">
        <v>129</v>
      </c>
      <c r="BD335" s="74" t="s">
        <v>150</v>
      </c>
      <c r="BE335" s="74" t="s">
        <v>129</v>
      </c>
      <c r="BF335" s="74" t="s">
        <v>129</v>
      </c>
      <c r="BG335" s="74" t="s">
        <v>701</v>
      </c>
      <c r="BH335" s="74" t="s">
        <v>129</v>
      </c>
      <c r="BI335" s="74" t="s">
        <v>134</v>
      </c>
      <c r="BJ335" s="74" t="s">
        <v>129</v>
      </c>
      <c r="BK335" s="74" t="s">
        <v>129</v>
      </c>
      <c r="BL335" s="74" t="s">
        <v>134</v>
      </c>
      <c r="BM335" s="74" t="s">
        <v>129</v>
      </c>
      <c r="BN335" s="74" t="s">
        <v>129</v>
      </c>
    </row>
    <row r="336" spans="1:66" x14ac:dyDescent="0.3">
      <c r="A336" s="72">
        <v>44266.0937037037</v>
      </c>
      <c r="B336" s="72">
        <v>44266.095995370371</v>
      </c>
      <c r="C336" s="73">
        <v>100</v>
      </c>
      <c r="D336" s="73">
        <v>198</v>
      </c>
      <c r="E336" s="74" t="s">
        <v>128</v>
      </c>
      <c r="F336" s="72">
        <v>44266.096009537039</v>
      </c>
      <c r="G336" s="74" t="s">
        <v>130</v>
      </c>
      <c r="H336" s="74" t="s">
        <v>131</v>
      </c>
      <c r="I336" s="74" t="s">
        <v>132</v>
      </c>
      <c r="J336" s="74" t="s">
        <v>129</v>
      </c>
      <c r="K336" s="74" t="s">
        <v>135</v>
      </c>
      <c r="L336" s="74" t="s">
        <v>159</v>
      </c>
      <c r="M336" s="74" t="s">
        <v>129</v>
      </c>
      <c r="N336" s="74" t="s">
        <v>129</v>
      </c>
      <c r="O336" s="74" t="s">
        <v>129</v>
      </c>
      <c r="P336" s="74" t="s">
        <v>129</v>
      </c>
      <c r="Q336" s="74" t="s">
        <v>129</v>
      </c>
      <c r="R336" s="74" t="s">
        <v>129</v>
      </c>
      <c r="S336" s="74" t="s">
        <v>129</v>
      </c>
      <c r="T336" s="74" t="s">
        <v>129</v>
      </c>
      <c r="U336" s="74" t="s">
        <v>129</v>
      </c>
      <c r="V336" s="74" t="s">
        <v>129</v>
      </c>
      <c r="W336" s="74" t="s">
        <v>129</v>
      </c>
      <c r="X336" s="74" t="s">
        <v>129</v>
      </c>
      <c r="Y336" s="74" t="s">
        <v>129</v>
      </c>
      <c r="Z336" s="74" t="s">
        <v>142</v>
      </c>
      <c r="AA336" s="74" t="s">
        <v>500</v>
      </c>
      <c r="AB336" s="74" t="s">
        <v>700</v>
      </c>
      <c r="AC336" s="74" t="s">
        <v>129</v>
      </c>
      <c r="AD336" s="74" t="s">
        <v>647</v>
      </c>
      <c r="AE336" s="74" t="s">
        <v>129</v>
      </c>
      <c r="AF336" s="74" t="s">
        <v>129</v>
      </c>
      <c r="AG336" s="74" t="s">
        <v>129</v>
      </c>
      <c r="AH336" s="74" t="s">
        <v>129</v>
      </c>
      <c r="AI336" s="74" t="s">
        <v>129</v>
      </c>
      <c r="AJ336" s="74" t="s">
        <v>129</v>
      </c>
      <c r="AK336" s="74" t="s">
        <v>129</v>
      </c>
      <c r="AL336" s="74" t="s">
        <v>129</v>
      </c>
      <c r="AM336" s="74" t="s">
        <v>129</v>
      </c>
      <c r="AN336" s="74" t="s">
        <v>129</v>
      </c>
      <c r="AO336" s="74" t="s">
        <v>129</v>
      </c>
      <c r="AP336" s="74" t="s">
        <v>129</v>
      </c>
      <c r="AQ336" s="74" t="s">
        <v>129</v>
      </c>
      <c r="AR336" s="74" t="s">
        <v>129</v>
      </c>
      <c r="AS336" s="74" t="s">
        <v>129</v>
      </c>
      <c r="AT336" s="74" t="s">
        <v>129</v>
      </c>
      <c r="AU336" s="74" t="s">
        <v>129</v>
      </c>
      <c r="AV336" s="74" t="s">
        <v>129</v>
      </c>
      <c r="AW336" s="74" t="s">
        <v>129</v>
      </c>
      <c r="AX336" s="74" t="s">
        <v>129</v>
      </c>
      <c r="AY336" s="74" t="s">
        <v>129</v>
      </c>
      <c r="AZ336" s="74" t="s">
        <v>129</v>
      </c>
      <c r="BA336" s="74" t="s">
        <v>129</v>
      </c>
      <c r="BB336" s="74" t="s">
        <v>129</v>
      </c>
      <c r="BC336" s="74" t="s">
        <v>129</v>
      </c>
      <c r="BD336" s="74" t="s">
        <v>176</v>
      </c>
      <c r="BE336" s="74" t="s">
        <v>129</v>
      </c>
      <c r="BF336" s="74" t="s">
        <v>129</v>
      </c>
      <c r="BG336" s="74" t="s">
        <v>700</v>
      </c>
      <c r="BH336" s="74" t="s">
        <v>129</v>
      </c>
      <c r="BI336" s="74" t="s">
        <v>152</v>
      </c>
      <c r="BJ336" s="74" t="s">
        <v>129</v>
      </c>
      <c r="BK336" s="74" t="s">
        <v>129</v>
      </c>
      <c r="BL336" s="74" t="s">
        <v>152</v>
      </c>
      <c r="BM336" s="74" t="s">
        <v>129</v>
      </c>
      <c r="BN336" s="74" t="s">
        <v>129</v>
      </c>
    </row>
    <row r="337" spans="1:66" x14ac:dyDescent="0.3">
      <c r="A337" s="72">
        <v>44266.971770833334</v>
      </c>
      <c r="B337" s="72">
        <v>44266.972858796296</v>
      </c>
      <c r="C337" s="73">
        <v>100</v>
      </c>
      <c r="D337" s="73">
        <v>94</v>
      </c>
      <c r="E337" s="74" t="s">
        <v>128</v>
      </c>
      <c r="F337" s="72">
        <v>44266.972886886571</v>
      </c>
      <c r="G337" s="74" t="s">
        <v>130</v>
      </c>
      <c r="H337" s="74" t="s">
        <v>131</v>
      </c>
      <c r="I337" s="74" t="s">
        <v>132</v>
      </c>
      <c r="J337" s="74" t="s">
        <v>129</v>
      </c>
      <c r="K337" s="74" t="s">
        <v>135</v>
      </c>
      <c r="L337" s="74" t="s">
        <v>159</v>
      </c>
      <c r="M337" s="74" t="s">
        <v>129</v>
      </c>
      <c r="N337" s="74" t="s">
        <v>129</v>
      </c>
      <c r="O337" s="74" t="s">
        <v>129</v>
      </c>
      <c r="P337" s="74" t="s">
        <v>129</v>
      </c>
      <c r="Q337" s="74" t="s">
        <v>129</v>
      </c>
      <c r="R337" s="74" t="s">
        <v>129</v>
      </c>
      <c r="S337" s="74" t="s">
        <v>129</v>
      </c>
      <c r="T337" s="74" t="s">
        <v>129</v>
      </c>
      <c r="U337" s="74" t="s">
        <v>129</v>
      </c>
      <c r="V337" s="74" t="s">
        <v>129</v>
      </c>
      <c r="W337" s="74" t="s">
        <v>129</v>
      </c>
      <c r="X337" s="74" t="s">
        <v>129</v>
      </c>
      <c r="Y337" s="74" t="s">
        <v>129</v>
      </c>
      <c r="Z337" s="74" t="s">
        <v>142</v>
      </c>
      <c r="AA337" s="74" t="s">
        <v>578</v>
      </c>
      <c r="AB337" s="74" t="s">
        <v>700</v>
      </c>
      <c r="AC337" s="74" t="s">
        <v>129</v>
      </c>
      <c r="AD337" s="74" t="s">
        <v>647</v>
      </c>
      <c r="AE337" s="74" t="s">
        <v>129</v>
      </c>
      <c r="AF337" s="74" t="s">
        <v>129</v>
      </c>
      <c r="AG337" s="74" t="s">
        <v>129</v>
      </c>
      <c r="AH337" s="74" t="s">
        <v>129</v>
      </c>
      <c r="AI337" s="74" t="s">
        <v>129</v>
      </c>
      <c r="AJ337" s="74" t="s">
        <v>129</v>
      </c>
      <c r="AK337" s="74" t="s">
        <v>129</v>
      </c>
      <c r="AL337" s="74" t="s">
        <v>129</v>
      </c>
      <c r="AM337" s="74" t="s">
        <v>129</v>
      </c>
      <c r="AN337" s="74" t="s">
        <v>129</v>
      </c>
      <c r="AO337" s="74" t="s">
        <v>129</v>
      </c>
      <c r="AP337" s="74" t="s">
        <v>129</v>
      </c>
      <c r="AQ337" s="74" t="s">
        <v>129</v>
      </c>
      <c r="AR337" s="74" t="s">
        <v>129</v>
      </c>
      <c r="AS337" s="74" t="s">
        <v>129</v>
      </c>
      <c r="AT337" s="74" t="s">
        <v>129</v>
      </c>
      <c r="AU337" s="74" t="s">
        <v>129</v>
      </c>
      <c r="AV337" s="74" t="s">
        <v>129</v>
      </c>
      <c r="AW337" s="74" t="s">
        <v>129</v>
      </c>
      <c r="AX337" s="74" t="s">
        <v>129</v>
      </c>
      <c r="AY337" s="74" t="s">
        <v>129</v>
      </c>
      <c r="AZ337" s="74" t="s">
        <v>129</v>
      </c>
      <c r="BA337" s="74" t="s">
        <v>129</v>
      </c>
      <c r="BB337" s="74" t="s">
        <v>129</v>
      </c>
      <c r="BC337" s="74" t="s">
        <v>129</v>
      </c>
      <c r="BD337" s="74" t="s">
        <v>138</v>
      </c>
      <c r="BE337" s="74" t="s">
        <v>129</v>
      </c>
      <c r="BF337" s="74" t="s">
        <v>129</v>
      </c>
      <c r="BG337" s="74" t="s">
        <v>701</v>
      </c>
      <c r="BH337" s="74" t="s">
        <v>129</v>
      </c>
      <c r="BI337" s="74" t="s">
        <v>134</v>
      </c>
      <c r="BJ337" s="74" t="s">
        <v>129</v>
      </c>
      <c r="BK337" s="74" t="s">
        <v>129</v>
      </c>
      <c r="BL337" s="74" t="s">
        <v>134</v>
      </c>
      <c r="BM337" s="74" t="s">
        <v>129</v>
      </c>
      <c r="BN337" s="74" t="s">
        <v>129</v>
      </c>
    </row>
    <row r="338" spans="1:66" x14ac:dyDescent="0.3">
      <c r="A338" s="72">
        <v>44270.121979166666</v>
      </c>
      <c r="B338" s="72">
        <v>44270.136041666665</v>
      </c>
      <c r="C338" s="73">
        <v>100</v>
      </c>
      <c r="D338" s="73">
        <v>1214</v>
      </c>
      <c r="E338" s="74" t="s">
        <v>128</v>
      </c>
      <c r="F338" s="72">
        <v>44270.1360599537</v>
      </c>
      <c r="G338" s="74" t="s">
        <v>130</v>
      </c>
      <c r="H338" s="74" t="s">
        <v>131</v>
      </c>
      <c r="I338" s="74" t="s">
        <v>132</v>
      </c>
      <c r="J338" s="74" t="s">
        <v>129</v>
      </c>
      <c r="K338" s="74" t="s">
        <v>135</v>
      </c>
      <c r="L338" s="74" t="s">
        <v>159</v>
      </c>
      <c r="M338" s="74" t="s">
        <v>129</v>
      </c>
      <c r="N338" s="74" t="s">
        <v>129</v>
      </c>
      <c r="O338" s="74" t="s">
        <v>129</v>
      </c>
      <c r="P338" s="74" t="s">
        <v>129</v>
      </c>
      <c r="Q338" s="74" t="s">
        <v>129</v>
      </c>
      <c r="R338" s="74" t="s">
        <v>129</v>
      </c>
      <c r="S338" s="74" t="s">
        <v>129</v>
      </c>
      <c r="T338" s="74" t="s">
        <v>129</v>
      </c>
      <c r="U338" s="74" t="s">
        <v>129</v>
      </c>
      <c r="V338" s="74" t="s">
        <v>129</v>
      </c>
      <c r="W338" s="74" t="s">
        <v>129</v>
      </c>
      <c r="X338" s="74" t="s">
        <v>129</v>
      </c>
      <c r="Y338" s="74" t="s">
        <v>129</v>
      </c>
      <c r="Z338" s="74" t="s">
        <v>142</v>
      </c>
      <c r="AA338" s="74" t="s">
        <v>129</v>
      </c>
      <c r="AB338" s="74" t="s">
        <v>700</v>
      </c>
      <c r="AC338" s="74" t="s">
        <v>129</v>
      </c>
      <c r="AD338" s="74" t="s">
        <v>647</v>
      </c>
      <c r="AE338" s="74" t="s">
        <v>129</v>
      </c>
      <c r="AF338" s="74" t="s">
        <v>129</v>
      </c>
      <c r="AG338" s="74" t="s">
        <v>129</v>
      </c>
      <c r="AH338" s="74" t="s">
        <v>129</v>
      </c>
      <c r="AI338" s="74" t="s">
        <v>129</v>
      </c>
      <c r="AJ338" s="74" t="s">
        <v>129</v>
      </c>
      <c r="AK338" s="74" t="s">
        <v>129</v>
      </c>
      <c r="AL338" s="74" t="s">
        <v>129</v>
      </c>
      <c r="AM338" s="74" t="s">
        <v>129</v>
      </c>
      <c r="AN338" s="74" t="s">
        <v>129</v>
      </c>
      <c r="AO338" s="74" t="s">
        <v>129</v>
      </c>
      <c r="AP338" s="74" t="s">
        <v>129</v>
      </c>
      <c r="AQ338" s="74" t="s">
        <v>129</v>
      </c>
      <c r="AR338" s="74" t="s">
        <v>129</v>
      </c>
      <c r="AS338" s="74" t="s">
        <v>129</v>
      </c>
      <c r="AT338" s="74" t="s">
        <v>129</v>
      </c>
      <c r="AU338" s="74" t="s">
        <v>129</v>
      </c>
      <c r="AV338" s="74" t="s">
        <v>129</v>
      </c>
      <c r="AW338" s="74" t="s">
        <v>129</v>
      </c>
      <c r="AX338" s="74" t="s">
        <v>129</v>
      </c>
      <c r="AY338" s="74" t="s">
        <v>129</v>
      </c>
      <c r="AZ338" s="74" t="s">
        <v>129</v>
      </c>
      <c r="BA338" s="74" t="s">
        <v>129</v>
      </c>
      <c r="BB338" s="74" t="s">
        <v>129</v>
      </c>
      <c r="BC338" s="74" t="s">
        <v>129</v>
      </c>
      <c r="BD338" s="74" t="s">
        <v>176</v>
      </c>
      <c r="BE338" s="74" t="s">
        <v>591</v>
      </c>
      <c r="BF338" s="74" t="s">
        <v>129</v>
      </c>
      <c r="BG338" s="74" t="s">
        <v>700</v>
      </c>
      <c r="BH338" s="74" t="s">
        <v>592</v>
      </c>
      <c r="BI338" s="74" t="s">
        <v>588</v>
      </c>
      <c r="BJ338" s="74" t="s">
        <v>129</v>
      </c>
      <c r="BK338" s="74" t="s">
        <v>129</v>
      </c>
      <c r="BL338" s="74" t="s">
        <v>152</v>
      </c>
      <c r="BM338" s="74" t="s">
        <v>129</v>
      </c>
      <c r="BN338" s="74" t="s">
        <v>129</v>
      </c>
    </row>
    <row r="339" spans="1:66" x14ac:dyDescent="0.3">
      <c r="A339" s="72">
        <v>44253.488530092596</v>
      </c>
      <c r="B339" s="72">
        <v>44253.496840277781</v>
      </c>
      <c r="C339" s="73">
        <v>100</v>
      </c>
      <c r="D339" s="73">
        <v>717</v>
      </c>
      <c r="E339" s="74" t="s">
        <v>128</v>
      </c>
      <c r="F339" s="72">
        <v>44253.496847037037</v>
      </c>
      <c r="G339" s="74" t="s">
        <v>130</v>
      </c>
      <c r="H339" s="74" t="s">
        <v>131</v>
      </c>
      <c r="I339" s="74" t="s">
        <v>132</v>
      </c>
      <c r="J339" s="74" t="s">
        <v>129</v>
      </c>
      <c r="K339" s="74" t="s">
        <v>135</v>
      </c>
      <c r="L339" s="74" t="s">
        <v>159</v>
      </c>
      <c r="M339" s="74" t="s">
        <v>129</v>
      </c>
      <c r="N339" s="74" t="s">
        <v>129</v>
      </c>
      <c r="O339" s="74" t="s">
        <v>129</v>
      </c>
      <c r="P339" s="74" t="s">
        <v>129</v>
      </c>
      <c r="Q339" s="74" t="s">
        <v>129</v>
      </c>
      <c r="R339" s="74" t="s">
        <v>129</v>
      </c>
      <c r="S339" s="74" t="s">
        <v>129</v>
      </c>
      <c r="T339" s="74" t="s">
        <v>129</v>
      </c>
      <c r="U339" s="74" t="s">
        <v>129</v>
      </c>
      <c r="V339" s="74" t="s">
        <v>129</v>
      </c>
      <c r="W339" s="74" t="s">
        <v>129</v>
      </c>
      <c r="X339" s="74" t="s">
        <v>129</v>
      </c>
      <c r="Y339" s="74" t="s">
        <v>129</v>
      </c>
      <c r="Z339" s="74" t="s">
        <v>142</v>
      </c>
      <c r="AA339" s="74" t="s">
        <v>317</v>
      </c>
      <c r="AB339" s="74" t="s">
        <v>700</v>
      </c>
      <c r="AC339" s="74" t="s">
        <v>129</v>
      </c>
      <c r="AD339" s="74" t="s">
        <v>659</v>
      </c>
      <c r="AE339" s="74" t="s">
        <v>129</v>
      </c>
      <c r="AF339" s="74" t="s">
        <v>129</v>
      </c>
      <c r="AG339" s="74" t="s">
        <v>129</v>
      </c>
      <c r="AH339" s="74" t="s">
        <v>129</v>
      </c>
      <c r="AI339" s="74" t="s">
        <v>129</v>
      </c>
      <c r="AJ339" s="74" t="s">
        <v>129</v>
      </c>
      <c r="AK339" s="74" t="s">
        <v>129</v>
      </c>
      <c r="AL339" s="74" t="s">
        <v>129</v>
      </c>
      <c r="AM339" s="74" t="s">
        <v>129</v>
      </c>
      <c r="AN339" s="74" t="s">
        <v>129</v>
      </c>
      <c r="AO339" s="74" t="s">
        <v>129</v>
      </c>
      <c r="AP339" s="74" t="s">
        <v>129</v>
      </c>
      <c r="AQ339" s="74" t="s">
        <v>129</v>
      </c>
      <c r="AR339" s="74" t="s">
        <v>129</v>
      </c>
      <c r="AS339" s="74" t="s">
        <v>129</v>
      </c>
      <c r="AT339" s="74" t="s">
        <v>129</v>
      </c>
      <c r="AU339" s="74" t="s">
        <v>129</v>
      </c>
      <c r="AV339" s="74" t="s">
        <v>129</v>
      </c>
      <c r="AW339" s="74" t="s">
        <v>129</v>
      </c>
      <c r="AX339" s="74" t="s">
        <v>129</v>
      </c>
      <c r="AY339" s="74" t="s">
        <v>129</v>
      </c>
      <c r="AZ339" s="74" t="s">
        <v>129</v>
      </c>
      <c r="BA339" s="74" t="s">
        <v>129</v>
      </c>
      <c r="BB339" s="74" t="s">
        <v>129</v>
      </c>
      <c r="BC339" s="74" t="s">
        <v>129</v>
      </c>
      <c r="BD339" s="74" t="s">
        <v>176</v>
      </c>
      <c r="BE339" s="74" t="s">
        <v>318</v>
      </c>
      <c r="BF339" s="74" t="s">
        <v>129</v>
      </c>
      <c r="BG339" s="74" t="s">
        <v>700</v>
      </c>
      <c r="BH339" s="74" t="s">
        <v>319</v>
      </c>
      <c r="BI339" s="74" t="s">
        <v>152</v>
      </c>
      <c r="BJ339" s="74" t="s">
        <v>320</v>
      </c>
      <c r="BK339" s="74" t="s">
        <v>129</v>
      </c>
      <c r="BL339" s="74" t="s">
        <v>134</v>
      </c>
      <c r="BM339" s="74" t="s">
        <v>129</v>
      </c>
      <c r="BN339" s="74" t="s">
        <v>129</v>
      </c>
    </row>
    <row r="340" spans="1:66" x14ac:dyDescent="0.3">
      <c r="A340" s="72">
        <v>44265.483449074076</v>
      </c>
      <c r="B340" s="72">
        <v>44265.487546296295</v>
      </c>
      <c r="C340" s="73">
        <v>100</v>
      </c>
      <c r="D340" s="73">
        <v>354</v>
      </c>
      <c r="E340" s="74" t="s">
        <v>128</v>
      </c>
      <c r="F340" s="72">
        <v>44265.487563796298</v>
      </c>
      <c r="G340" s="74" t="s">
        <v>130</v>
      </c>
      <c r="H340" s="74" t="s">
        <v>131</v>
      </c>
      <c r="I340" s="74" t="s">
        <v>132</v>
      </c>
      <c r="J340" s="74" t="s">
        <v>129</v>
      </c>
      <c r="K340" s="74" t="s">
        <v>135</v>
      </c>
      <c r="L340" s="74" t="s">
        <v>159</v>
      </c>
      <c r="M340" s="74" t="s">
        <v>129</v>
      </c>
      <c r="N340" s="74" t="s">
        <v>129</v>
      </c>
      <c r="O340" s="74" t="s">
        <v>129</v>
      </c>
      <c r="P340" s="74" t="s">
        <v>129</v>
      </c>
      <c r="Q340" s="74" t="s">
        <v>129</v>
      </c>
      <c r="R340" s="74" t="s">
        <v>129</v>
      </c>
      <c r="S340" s="74" t="s">
        <v>129</v>
      </c>
      <c r="T340" s="74" t="s">
        <v>129</v>
      </c>
      <c r="U340" s="74" t="s">
        <v>129</v>
      </c>
      <c r="V340" s="74" t="s">
        <v>129</v>
      </c>
      <c r="W340" s="74" t="s">
        <v>129</v>
      </c>
      <c r="X340" s="74" t="s">
        <v>129</v>
      </c>
      <c r="Y340" s="74" t="s">
        <v>129</v>
      </c>
      <c r="Z340" s="74" t="s">
        <v>142</v>
      </c>
      <c r="AA340" s="74" t="s">
        <v>457</v>
      </c>
      <c r="AB340" s="74" t="s">
        <v>700</v>
      </c>
      <c r="AC340" s="74" t="s">
        <v>129</v>
      </c>
      <c r="AD340" s="74" t="s">
        <v>659</v>
      </c>
      <c r="AE340" s="74" t="s">
        <v>129</v>
      </c>
      <c r="AF340" s="74" t="s">
        <v>129</v>
      </c>
      <c r="AG340" s="74" t="s">
        <v>129</v>
      </c>
      <c r="AH340" s="74" t="s">
        <v>129</v>
      </c>
      <c r="AI340" s="74" t="s">
        <v>129</v>
      </c>
      <c r="AJ340" s="74" t="s">
        <v>129</v>
      </c>
      <c r="AK340" s="74" t="s">
        <v>129</v>
      </c>
      <c r="AL340" s="74" t="s">
        <v>129</v>
      </c>
      <c r="AM340" s="74" t="s">
        <v>129</v>
      </c>
      <c r="AN340" s="74" t="s">
        <v>129</v>
      </c>
      <c r="AO340" s="74" t="s">
        <v>129</v>
      </c>
      <c r="AP340" s="74" t="s">
        <v>129</v>
      </c>
      <c r="AQ340" s="74" t="s">
        <v>129</v>
      </c>
      <c r="AR340" s="74" t="s">
        <v>129</v>
      </c>
      <c r="AS340" s="74" t="s">
        <v>129</v>
      </c>
      <c r="AT340" s="74" t="s">
        <v>129</v>
      </c>
      <c r="AU340" s="74" t="s">
        <v>129</v>
      </c>
      <c r="AV340" s="74" t="s">
        <v>129</v>
      </c>
      <c r="AW340" s="74" t="s">
        <v>129</v>
      </c>
      <c r="AX340" s="74" t="s">
        <v>129</v>
      </c>
      <c r="AY340" s="74" t="s">
        <v>129</v>
      </c>
      <c r="AZ340" s="74" t="s">
        <v>129</v>
      </c>
      <c r="BA340" s="74" t="s">
        <v>129</v>
      </c>
      <c r="BB340" s="74" t="s">
        <v>129</v>
      </c>
      <c r="BC340" s="74" t="s">
        <v>129</v>
      </c>
      <c r="BD340" s="74" t="s">
        <v>176</v>
      </c>
      <c r="BE340" s="74" t="s">
        <v>129</v>
      </c>
      <c r="BF340" s="74" t="s">
        <v>129</v>
      </c>
      <c r="BG340" s="74" t="s">
        <v>701</v>
      </c>
      <c r="BH340" s="74" t="s">
        <v>458</v>
      </c>
      <c r="BI340" s="74" t="s">
        <v>133</v>
      </c>
      <c r="BJ340" s="74" t="s">
        <v>129</v>
      </c>
      <c r="BK340" s="74" t="s">
        <v>129</v>
      </c>
      <c r="BL340" s="74" t="s">
        <v>133</v>
      </c>
      <c r="BM340" s="74" t="s">
        <v>129</v>
      </c>
      <c r="BN340" s="74" t="s">
        <v>129</v>
      </c>
    </row>
    <row r="341" spans="1:66" x14ac:dyDescent="0.3">
      <c r="A341" s="72">
        <v>44266.085127314815</v>
      </c>
      <c r="B341" s="72">
        <v>44266.088252314818</v>
      </c>
      <c r="C341" s="73">
        <v>100</v>
      </c>
      <c r="D341" s="73">
        <v>269</v>
      </c>
      <c r="E341" s="74" t="s">
        <v>128</v>
      </c>
      <c r="F341" s="72">
        <v>44266.088265243059</v>
      </c>
      <c r="G341" s="74" t="s">
        <v>130</v>
      </c>
      <c r="H341" s="74" t="s">
        <v>131</v>
      </c>
      <c r="I341" s="74" t="s">
        <v>132</v>
      </c>
      <c r="J341" s="74" t="s">
        <v>129</v>
      </c>
      <c r="K341" s="74" t="s">
        <v>135</v>
      </c>
      <c r="L341" s="74" t="s">
        <v>159</v>
      </c>
      <c r="M341" s="74" t="s">
        <v>129</v>
      </c>
      <c r="N341" s="74" t="s">
        <v>129</v>
      </c>
      <c r="O341" s="74" t="s">
        <v>129</v>
      </c>
      <c r="P341" s="74" t="s">
        <v>129</v>
      </c>
      <c r="Q341" s="74" t="s">
        <v>129</v>
      </c>
      <c r="R341" s="74" t="s">
        <v>129</v>
      </c>
      <c r="S341" s="74" t="s">
        <v>129</v>
      </c>
      <c r="T341" s="74" t="s">
        <v>129</v>
      </c>
      <c r="U341" s="74" t="s">
        <v>129</v>
      </c>
      <c r="V341" s="74" t="s">
        <v>129</v>
      </c>
      <c r="W341" s="74" t="s">
        <v>129</v>
      </c>
      <c r="X341" s="74" t="s">
        <v>129</v>
      </c>
      <c r="Y341" s="74" t="s">
        <v>129</v>
      </c>
      <c r="Z341" s="74" t="s">
        <v>142</v>
      </c>
      <c r="AA341" s="74" t="s">
        <v>485</v>
      </c>
      <c r="AB341" s="74" t="s">
        <v>700</v>
      </c>
      <c r="AC341" s="74" t="s">
        <v>486</v>
      </c>
      <c r="AD341" s="74" t="s">
        <v>659</v>
      </c>
      <c r="AE341" s="74" t="s">
        <v>129</v>
      </c>
      <c r="AF341" s="74" t="s">
        <v>129</v>
      </c>
      <c r="AG341" s="74" t="s">
        <v>129</v>
      </c>
      <c r="AH341" s="74" t="s">
        <v>129</v>
      </c>
      <c r="AI341" s="74" t="s">
        <v>129</v>
      </c>
      <c r="AJ341" s="74" t="s">
        <v>129</v>
      </c>
      <c r="AK341" s="74" t="s">
        <v>129</v>
      </c>
      <c r="AL341" s="74" t="s">
        <v>129</v>
      </c>
      <c r="AM341" s="74" t="s">
        <v>129</v>
      </c>
      <c r="AN341" s="74" t="s">
        <v>129</v>
      </c>
      <c r="AO341" s="74" t="s">
        <v>129</v>
      </c>
      <c r="AP341" s="74" t="s">
        <v>129</v>
      </c>
      <c r="AQ341" s="74" t="s">
        <v>129</v>
      </c>
      <c r="AR341" s="74" t="s">
        <v>129</v>
      </c>
      <c r="AS341" s="74" t="s">
        <v>129</v>
      </c>
      <c r="AT341" s="74" t="s">
        <v>129</v>
      </c>
      <c r="AU341" s="74" t="s">
        <v>129</v>
      </c>
      <c r="AV341" s="74" t="s">
        <v>129</v>
      </c>
      <c r="AW341" s="74" t="s">
        <v>129</v>
      </c>
      <c r="AX341" s="74" t="s">
        <v>129</v>
      </c>
      <c r="AY341" s="74" t="s">
        <v>129</v>
      </c>
      <c r="AZ341" s="74" t="s">
        <v>129</v>
      </c>
      <c r="BA341" s="74" t="s">
        <v>129</v>
      </c>
      <c r="BB341" s="74" t="s">
        <v>129</v>
      </c>
      <c r="BC341" s="74" t="s">
        <v>129</v>
      </c>
      <c r="BD341" s="74" t="s">
        <v>138</v>
      </c>
      <c r="BE341" s="74" t="s">
        <v>129</v>
      </c>
      <c r="BF341" s="74" t="s">
        <v>129</v>
      </c>
      <c r="BG341" s="74" t="s">
        <v>701</v>
      </c>
      <c r="BH341" s="74" t="s">
        <v>487</v>
      </c>
      <c r="BI341" s="74" t="s">
        <v>134</v>
      </c>
      <c r="BJ341" s="74" t="s">
        <v>129</v>
      </c>
      <c r="BK341" s="74" t="s">
        <v>129</v>
      </c>
      <c r="BL341" s="74" t="s">
        <v>134</v>
      </c>
      <c r="BM341" s="74" t="s">
        <v>129</v>
      </c>
      <c r="BN341" s="74" t="s">
        <v>129</v>
      </c>
    </row>
    <row r="342" spans="1:66" x14ac:dyDescent="0.3">
      <c r="A342" s="72">
        <v>44266.104039351849</v>
      </c>
      <c r="B342" s="72">
        <v>44266.113009259258</v>
      </c>
      <c r="C342" s="73">
        <v>100</v>
      </c>
      <c r="D342" s="73">
        <v>775</v>
      </c>
      <c r="E342" s="74" t="s">
        <v>128</v>
      </c>
      <c r="F342" s="72">
        <v>44266.113027384257</v>
      </c>
      <c r="G342" s="74" t="s">
        <v>130</v>
      </c>
      <c r="H342" s="74" t="s">
        <v>131</v>
      </c>
      <c r="I342" s="74" t="s">
        <v>132</v>
      </c>
      <c r="J342" s="74" t="s">
        <v>129</v>
      </c>
      <c r="K342" s="74" t="s">
        <v>135</v>
      </c>
      <c r="L342" s="74" t="s">
        <v>159</v>
      </c>
      <c r="M342" s="74" t="s">
        <v>129</v>
      </c>
      <c r="N342" s="74" t="s">
        <v>129</v>
      </c>
      <c r="O342" s="74" t="s">
        <v>129</v>
      </c>
      <c r="P342" s="74" t="s">
        <v>129</v>
      </c>
      <c r="Q342" s="74" t="s">
        <v>129</v>
      </c>
      <c r="R342" s="74" t="s">
        <v>129</v>
      </c>
      <c r="S342" s="74" t="s">
        <v>129</v>
      </c>
      <c r="T342" s="74" t="s">
        <v>129</v>
      </c>
      <c r="U342" s="74" t="s">
        <v>129</v>
      </c>
      <c r="V342" s="74" t="s">
        <v>129</v>
      </c>
      <c r="W342" s="74" t="s">
        <v>129</v>
      </c>
      <c r="X342" s="74" t="s">
        <v>129</v>
      </c>
      <c r="Y342" s="74" t="s">
        <v>129</v>
      </c>
      <c r="Z342" s="74" t="s">
        <v>142</v>
      </c>
      <c r="AA342" s="74" t="s">
        <v>524</v>
      </c>
      <c r="AB342" s="74" t="s">
        <v>700</v>
      </c>
      <c r="AC342" s="74" t="s">
        <v>525</v>
      </c>
      <c r="AD342" s="74" t="s">
        <v>659</v>
      </c>
      <c r="AE342" s="74" t="s">
        <v>129</v>
      </c>
      <c r="AF342" s="74" t="s">
        <v>129</v>
      </c>
      <c r="AG342" s="74" t="s">
        <v>129</v>
      </c>
      <c r="AH342" s="74" t="s">
        <v>129</v>
      </c>
      <c r="AI342" s="74" t="s">
        <v>129</v>
      </c>
      <c r="AJ342" s="74" t="s">
        <v>129</v>
      </c>
      <c r="AK342" s="74" t="s">
        <v>129</v>
      </c>
      <c r="AL342" s="74" t="s">
        <v>129</v>
      </c>
      <c r="AM342" s="74" t="s">
        <v>129</v>
      </c>
      <c r="AN342" s="74" t="s">
        <v>129</v>
      </c>
      <c r="AO342" s="74" t="s">
        <v>129</v>
      </c>
      <c r="AP342" s="74" t="s">
        <v>129</v>
      </c>
      <c r="AQ342" s="74" t="s">
        <v>129</v>
      </c>
      <c r="AR342" s="74" t="s">
        <v>129</v>
      </c>
      <c r="AS342" s="74" t="s">
        <v>129</v>
      </c>
      <c r="AT342" s="74" t="s">
        <v>129</v>
      </c>
      <c r="AU342" s="74" t="s">
        <v>129</v>
      </c>
      <c r="AV342" s="74" t="s">
        <v>129</v>
      </c>
      <c r="AW342" s="74" t="s">
        <v>129</v>
      </c>
      <c r="AX342" s="74" t="s">
        <v>129</v>
      </c>
      <c r="AY342" s="74" t="s">
        <v>129</v>
      </c>
      <c r="AZ342" s="74" t="s">
        <v>129</v>
      </c>
      <c r="BA342" s="74" t="s">
        <v>129</v>
      </c>
      <c r="BB342" s="74" t="s">
        <v>129</v>
      </c>
      <c r="BC342" s="74" t="s">
        <v>129</v>
      </c>
      <c r="BD342" s="74" t="s">
        <v>176</v>
      </c>
      <c r="BE342" s="74" t="s">
        <v>526</v>
      </c>
      <c r="BF342" s="74" t="s">
        <v>129</v>
      </c>
      <c r="BG342" s="74" t="s">
        <v>701</v>
      </c>
      <c r="BH342" s="74" t="s">
        <v>527</v>
      </c>
      <c r="BI342" s="74" t="s">
        <v>134</v>
      </c>
      <c r="BJ342" s="74" t="s">
        <v>129</v>
      </c>
      <c r="BK342" s="74" t="s">
        <v>129</v>
      </c>
      <c r="BL342" s="74" t="s">
        <v>134</v>
      </c>
      <c r="BM342" s="74" t="s">
        <v>129</v>
      </c>
      <c r="BN342" s="74" t="s">
        <v>129</v>
      </c>
    </row>
    <row r="343" spans="1:66" x14ac:dyDescent="0.3">
      <c r="A343" s="72">
        <v>44266.099872685183</v>
      </c>
      <c r="B343" s="72">
        <v>44266.138067129628</v>
      </c>
      <c r="C343" s="73">
        <v>100</v>
      </c>
      <c r="D343" s="73">
        <v>3300</v>
      </c>
      <c r="E343" s="74" t="s">
        <v>128</v>
      </c>
      <c r="F343" s="72">
        <v>44266.138081851852</v>
      </c>
      <c r="G343" s="74" t="s">
        <v>130</v>
      </c>
      <c r="H343" s="74" t="s">
        <v>131</v>
      </c>
      <c r="I343" s="74" t="s">
        <v>132</v>
      </c>
      <c r="J343" s="74" t="s">
        <v>129</v>
      </c>
      <c r="K343" s="74" t="s">
        <v>135</v>
      </c>
      <c r="L343" s="74" t="s">
        <v>159</v>
      </c>
      <c r="M343" s="74" t="s">
        <v>129</v>
      </c>
      <c r="N343" s="74" t="s">
        <v>129</v>
      </c>
      <c r="O343" s="74" t="s">
        <v>129</v>
      </c>
      <c r="P343" s="74" t="s">
        <v>129</v>
      </c>
      <c r="Q343" s="74" t="s">
        <v>129</v>
      </c>
      <c r="R343" s="74" t="s">
        <v>129</v>
      </c>
      <c r="S343" s="74" t="s">
        <v>129</v>
      </c>
      <c r="T343" s="74" t="s">
        <v>129</v>
      </c>
      <c r="U343" s="74" t="s">
        <v>129</v>
      </c>
      <c r="V343" s="74" t="s">
        <v>129</v>
      </c>
      <c r="W343" s="74" t="s">
        <v>129</v>
      </c>
      <c r="X343" s="74" t="s">
        <v>129</v>
      </c>
      <c r="Y343" s="74" t="s">
        <v>129</v>
      </c>
      <c r="Z343" s="74" t="s">
        <v>142</v>
      </c>
      <c r="AA343" s="74" t="s">
        <v>129</v>
      </c>
      <c r="AB343" s="74" t="s">
        <v>700</v>
      </c>
      <c r="AC343" s="74" t="s">
        <v>129</v>
      </c>
      <c r="AD343" s="74" t="s">
        <v>659</v>
      </c>
      <c r="AE343" s="74" t="s">
        <v>129</v>
      </c>
      <c r="AF343" s="74" t="s">
        <v>129</v>
      </c>
      <c r="AG343" s="74" t="s">
        <v>129</v>
      </c>
      <c r="AH343" s="74" t="s">
        <v>129</v>
      </c>
      <c r="AI343" s="74" t="s">
        <v>129</v>
      </c>
      <c r="AJ343" s="74" t="s">
        <v>129</v>
      </c>
      <c r="AK343" s="74" t="s">
        <v>129</v>
      </c>
      <c r="AL343" s="74" t="s">
        <v>129</v>
      </c>
      <c r="AM343" s="74" t="s">
        <v>129</v>
      </c>
      <c r="AN343" s="74" t="s">
        <v>129</v>
      </c>
      <c r="AO343" s="74" t="s">
        <v>129</v>
      </c>
      <c r="AP343" s="74" t="s">
        <v>129</v>
      </c>
      <c r="AQ343" s="74" t="s">
        <v>129</v>
      </c>
      <c r="AR343" s="74" t="s">
        <v>129</v>
      </c>
      <c r="AS343" s="74" t="s">
        <v>129</v>
      </c>
      <c r="AT343" s="74" t="s">
        <v>129</v>
      </c>
      <c r="AU343" s="74" t="s">
        <v>129</v>
      </c>
      <c r="AV343" s="74" t="s">
        <v>129</v>
      </c>
      <c r="AW343" s="74" t="s">
        <v>129</v>
      </c>
      <c r="AX343" s="74" t="s">
        <v>129</v>
      </c>
      <c r="AY343" s="74" t="s">
        <v>129</v>
      </c>
      <c r="AZ343" s="74" t="s">
        <v>129</v>
      </c>
      <c r="BA343" s="74" t="s">
        <v>129</v>
      </c>
      <c r="BB343" s="74" t="s">
        <v>129</v>
      </c>
      <c r="BC343" s="74" t="s">
        <v>129</v>
      </c>
      <c r="BD343" s="74" t="s">
        <v>138</v>
      </c>
      <c r="BE343" s="74" t="s">
        <v>129</v>
      </c>
      <c r="BF343" s="74" t="s">
        <v>129</v>
      </c>
      <c r="BG343" s="74" t="s">
        <v>701</v>
      </c>
      <c r="BH343" s="74" t="s">
        <v>528</v>
      </c>
      <c r="BI343" s="74" t="s">
        <v>134</v>
      </c>
      <c r="BJ343" s="74" t="s">
        <v>129</v>
      </c>
      <c r="BK343" s="74" t="s">
        <v>129</v>
      </c>
      <c r="BL343" s="74" t="s">
        <v>134</v>
      </c>
      <c r="BM343" s="74" t="s">
        <v>129</v>
      </c>
      <c r="BN343" s="74" t="s">
        <v>129</v>
      </c>
    </row>
    <row r="344" spans="1:66" x14ac:dyDescent="0.3">
      <c r="A344" s="72">
        <v>44252.270740740743</v>
      </c>
      <c r="B344" s="72">
        <v>44252.277592592596</v>
      </c>
      <c r="C344" s="73">
        <v>100</v>
      </c>
      <c r="D344" s="73">
        <v>591</v>
      </c>
      <c r="E344" s="74" t="s">
        <v>128</v>
      </c>
      <c r="F344" s="72">
        <v>44252.277616585649</v>
      </c>
      <c r="G344" s="74" t="s">
        <v>130</v>
      </c>
      <c r="H344" s="74" t="s">
        <v>131</v>
      </c>
      <c r="I344" s="74" t="s">
        <v>132</v>
      </c>
      <c r="J344" s="74" t="s">
        <v>129</v>
      </c>
      <c r="K344" s="74" t="s">
        <v>135</v>
      </c>
      <c r="L344" s="74" t="s">
        <v>212</v>
      </c>
      <c r="M344" s="74" t="s">
        <v>129</v>
      </c>
      <c r="N344" s="74" t="s">
        <v>129</v>
      </c>
      <c r="O344" s="74" t="s">
        <v>129</v>
      </c>
      <c r="P344" s="74" t="s">
        <v>129</v>
      </c>
      <c r="Q344" s="74" t="s">
        <v>129</v>
      </c>
      <c r="R344" s="74" t="s">
        <v>129</v>
      </c>
      <c r="S344" s="74" t="s">
        <v>129</v>
      </c>
      <c r="T344" s="74" t="s">
        <v>129</v>
      </c>
      <c r="U344" s="74" t="s">
        <v>129</v>
      </c>
      <c r="V344" s="74" t="s">
        <v>129</v>
      </c>
      <c r="W344" s="74" t="s">
        <v>129</v>
      </c>
      <c r="X344" s="74" t="s">
        <v>129</v>
      </c>
      <c r="Y344" s="74" t="s">
        <v>129</v>
      </c>
      <c r="Z344" s="74" t="s">
        <v>142</v>
      </c>
      <c r="AA344" s="74" t="s">
        <v>288</v>
      </c>
      <c r="AB344" s="74" t="s">
        <v>701</v>
      </c>
      <c r="AC344" s="74" t="s">
        <v>289</v>
      </c>
      <c r="AD344" s="74" t="s">
        <v>647</v>
      </c>
      <c r="AE344" s="74" t="s">
        <v>142</v>
      </c>
      <c r="AF344" s="74" t="s">
        <v>290</v>
      </c>
      <c r="AG344" s="74" t="s">
        <v>139</v>
      </c>
      <c r="AH344" s="74" t="s">
        <v>291</v>
      </c>
      <c r="AI344" s="74" t="s">
        <v>129</v>
      </c>
      <c r="AJ344" s="74" t="s">
        <v>129</v>
      </c>
      <c r="AK344" s="74" t="s">
        <v>129</v>
      </c>
      <c r="AL344" s="74" t="s">
        <v>129</v>
      </c>
      <c r="AM344" s="74" t="s">
        <v>129</v>
      </c>
      <c r="AN344" s="74" t="s">
        <v>129</v>
      </c>
      <c r="AO344" s="74" t="s">
        <v>129</v>
      </c>
      <c r="AP344" s="74" t="s">
        <v>129</v>
      </c>
      <c r="AQ344" s="74" t="s">
        <v>129</v>
      </c>
      <c r="AR344" s="74" t="s">
        <v>129</v>
      </c>
      <c r="AS344" s="74" t="s">
        <v>129</v>
      </c>
      <c r="AT344" s="74" t="s">
        <v>129</v>
      </c>
      <c r="AU344" s="74" t="s">
        <v>129</v>
      </c>
      <c r="AV344" s="74" t="s">
        <v>129</v>
      </c>
      <c r="AW344" s="74" t="s">
        <v>129</v>
      </c>
      <c r="AX344" s="74" t="s">
        <v>129</v>
      </c>
      <c r="AY344" s="74" t="s">
        <v>129</v>
      </c>
      <c r="AZ344" s="74" t="s">
        <v>129</v>
      </c>
      <c r="BA344" s="74" t="s">
        <v>129</v>
      </c>
      <c r="BB344" s="74" t="s">
        <v>129</v>
      </c>
      <c r="BC344" s="74" t="s">
        <v>129</v>
      </c>
      <c r="BD344" s="74" t="s">
        <v>138</v>
      </c>
      <c r="BE344" s="74" t="s">
        <v>129</v>
      </c>
      <c r="BF344" s="74" t="s">
        <v>129</v>
      </c>
      <c r="BG344" s="74" t="s">
        <v>701</v>
      </c>
      <c r="BH344" s="74" t="s">
        <v>292</v>
      </c>
      <c r="BI344" s="74" t="s">
        <v>152</v>
      </c>
      <c r="BJ344" s="74" t="s">
        <v>293</v>
      </c>
      <c r="BK344" s="74" t="s">
        <v>129</v>
      </c>
      <c r="BL344" s="74" t="s">
        <v>167</v>
      </c>
      <c r="BM344" s="74" t="s">
        <v>129</v>
      </c>
      <c r="BN344" s="74" t="s">
        <v>294</v>
      </c>
    </row>
    <row r="345" spans="1:66" x14ac:dyDescent="0.3">
      <c r="A345" s="72">
        <v>44251.270636574074</v>
      </c>
      <c r="B345" s="72">
        <v>44251.273275462961</v>
      </c>
      <c r="C345" s="73">
        <v>100</v>
      </c>
      <c r="D345" s="73">
        <v>228</v>
      </c>
      <c r="E345" s="74" t="s">
        <v>128</v>
      </c>
      <c r="F345" s="72">
        <v>44251.273294907405</v>
      </c>
      <c r="G345" s="74" t="s">
        <v>130</v>
      </c>
      <c r="H345" s="74" t="s">
        <v>131</v>
      </c>
      <c r="I345" s="74" t="s">
        <v>132</v>
      </c>
      <c r="J345" s="74" t="s">
        <v>129</v>
      </c>
      <c r="K345" s="74" t="s">
        <v>135</v>
      </c>
      <c r="L345" s="74" t="s">
        <v>159</v>
      </c>
      <c r="M345" s="74" t="s">
        <v>129</v>
      </c>
      <c r="N345" s="74" t="s">
        <v>129</v>
      </c>
      <c r="O345" s="74" t="s">
        <v>129</v>
      </c>
      <c r="P345" s="74" t="s">
        <v>129</v>
      </c>
      <c r="Q345" s="74" t="s">
        <v>129</v>
      </c>
      <c r="R345" s="74" t="s">
        <v>129</v>
      </c>
      <c r="S345" s="74" t="s">
        <v>129</v>
      </c>
      <c r="T345" s="74" t="s">
        <v>129</v>
      </c>
      <c r="U345" s="74" t="s">
        <v>129</v>
      </c>
      <c r="V345" s="74" t="s">
        <v>129</v>
      </c>
      <c r="W345" s="74" t="s">
        <v>129</v>
      </c>
      <c r="X345" s="74" t="s">
        <v>129</v>
      </c>
      <c r="Y345" s="74" t="s">
        <v>129</v>
      </c>
      <c r="Z345" s="74" t="s">
        <v>172</v>
      </c>
      <c r="AA345" s="74" t="s">
        <v>129</v>
      </c>
      <c r="AB345" s="74" t="s">
        <v>701</v>
      </c>
      <c r="AC345" s="74" t="s">
        <v>129</v>
      </c>
      <c r="AD345" s="74" t="s">
        <v>659</v>
      </c>
      <c r="AE345" s="74" t="s">
        <v>129</v>
      </c>
      <c r="AF345" s="74" t="s">
        <v>129</v>
      </c>
      <c r="AG345" s="74" t="s">
        <v>129</v>
      </c>
      <c r="AH345" s="74" t="s">
        <v>129</v>
      </c>
      <c r="AI345" s="74" t="s">
        <v>129</v>
      </c>
      <c r="AJ345" s="74" t="s">
        <v>129</v>
      </c>
      <c r="AK345" s="74" t="s">
        <v>129</v>
      </c>
      <c r="AL345" s="74" t="s">
        <v>129</v>
      </c>
      <c r="AM345" s="74" t="s">
        <v>129</v>
      </c>
      <c r="AN345" s="74" t="s">
        <v>129</v>
      </c>
      <c r="AO345" s="74" t="s">
        <v>129</v>
      </c>
      <c r="AP345" s="74" t="s">
        <v>129</v>
      </c>
      <c r="AQ345" s="74" t="s">
        <v>129</v>
      </c>
      <c r="AR345" s="74" t="s">
        <v>129</v>
      </c>
      <c r="AS345" s="74" t="s">
        <v>129</v>
      </c>
      <c r="AT345" s="74" t="s">
        <v>129</v>
      </c>
      <c r="AU345" s="74" t="s">
        <v>129</v>
      </c>
      <c r="AV345" s="74" t="s">
        <v>129</v>
      </c>
      <c r="AW345" s="74" t="s">
        <v>129</v>
      </c>
      <c r="AX345" s="74" t="s">
        <v>129</v>
      </c>
      <c r="AY345" s="74" t="s">
        <v>129</v>
      </c>
      <c r="AZ345" s="74" t="s">
        <v>129</v>
      </c>
      <c r="BA345" s="74" t="s">
        <v>129</v>
      </c>
      <c r="BB345" s="74" t="s">
        <v>129</v>
      </c>
      <c r="BC345" s="74" t="s">
        <v>129</v>
      </c>
      <c r="BD345" s="74" t="s">
        <v>176</v>
      </c>
      <c r="BE345" s="74" t="s">
        <v>129</v>
      </c>
      <c r="BF345" s="74" t="s">
        <v>129</v>
      </c>
      <c r="BG345" s="74" t="s">
        <v>701</v>
      </c>
      <c r="BH345" s="74" t="s">
        <v>129</v>
      </c>
      <c r="BI345" s="74" t="s">
        <v>152</v>
      </c>
      <c r="BJ345" s="74" t="s">
        <v>129</v>
      </c>
      <c r="BK345" s="74" t="s">
        <v>129</v>
      </c>
      <c r="BL345" s="74" t="s">
        <v>134</v>
      </c>
      <c r="BM345" s="74" t="s">
        <v>129</v>
      </c>
      <c r="BN345" s="74" t="s">
        <v>129</v>
      </c>
    </row>
    <row r="346" spans="1:66" x14ac:dyDescent="0.3">
      <c r="A346" s="72">
        <v>44251.281365740739</v>
      </c>
      <c r="B346" s="72">
        <v>44251.287465277775</v>
      </c>
      <c r="C346" s="73">
        <v>100</v>
      </c>
      <c r="D346" s="73">
        <v>527</v>
      </c>
      <c r="E346" s="74" t="s">
        <v>128</v>
      </c>
      <c r="F346" s="72">
        <v>44251.287481666666</v>
      </c>
      <c r="G346" s="74" t="s">
        <v>130</v>
      </c>
      <c r="H346" s="74" t="s">
        <v>131</v>
      </c>
      <c r="I346" s="74" t="s">
        <v>132</v>
      </c>
      <c r="J346" s="74" t="s">
        <v>129</v>
      </c>
      <c r="K346" s="74" t="s">
        <v>135</v>
      </c>
      <c r="L346" s="74" t="s">
        <v>159</v>
      </c>
      <c r="M346" s="74" t="s">
        <v>129</v>
      </c>
      <c r="N346" s="74" t="s">
        <v>129</v>
      </c>
      <c r="O346" s="74" t="s">
        <v>129</v>
      </c>
      <c r="P346" s="74" t="s">
        <v>129</v>
      </c>
      <c r="Q346" s="74" t="s">
        <v>129</v>
      </c>
      <c r="R346" s="74" t="s">
        <v>129</v>
      </c>
      <c r="S346" s="74" t="s">
        <v>129</v>
      </c>
      <c r="T346" s="74" t="s">
        <v>129</v>
      </c>
      <c r="U346" s="74" t="s">
        <v>129</v>
      </c>
      <c r="V346" s="74" t="s">
        <v>129</v>
      </c>
      <c r="W346" s="74" t="s">
        <v>129</v>
      </c>
      <c r="X346" s="74" t="s">
        <v>129</v>
      </c>
      <c r="Y346" s="74" t="s">
        <v>129</v>
      </c>
      <c r="Z346" s="74" t="s">
        <v>172</v>
      </c>
      <c r="AA346" s="74" t="s">
        <v>129</v>
      </c>
      <c r="AB346" s="74" t="s">
        <v>701</v>
      </c>
      <c r="AC346" s="74" t="s">
        <v>129</v>
      </c>
      <c r="AD346" s="74" t="s">
        <v>659</v>
      </c>
      <c r="AE346" s="74" t="s">
        <v>129</v>
      </c>
      <c r="AF346" s="74" t="s">
        <v>129</v>
      </c>
      <c r="AG346" s="74" t="s">
        <v>129</v>
      </c>
      <c r="AH346" s="74" t="s">
        <v>129</v>
      </c>
      <c r="AI346" s="74" t="s">
        <v>129</v>
      </c>
      <c r="AJ346" s="74" t="s">
        <v>129</v>
      </c>
      <c r="AK346" s="74" t="s">
        <v>129</v>
      </c>
      <c r="AL346" s="74" t="s">
        <v>129</v>
      </c>
      <c r="AM346" s="74" t="s">
        <v>129</v>
      </c>
      <c r="AN346" s="74" t="s">
        <v>129</v>
      </c>
      <c r="AO346" s="74" t="s">
        <v>129</v>
      </c>
      <c r="AP346" s="74" t="s">
        <v>129</v>
      </c>
      <c r="AQ346" s="74" t="s">
        <v>129</v>
      </c>
      <c r="AR346" s="74" t="s">
        <v>129</v>
      </c>
      <c r="AS346" s="74" t="s">
        <v>129</v>
      </c>
      <c r="AT346" s="74" t="s">
        <v>129</v>
      </c>
      <c r="AU346" s="74" t="s">
        <v>129</v>
      </c>
      <c r="AV346" s="74" t="s">
        <v>129</v>
      </c>
      <c r="AW346" s="74" t="s">
        <v>129</v>
      </c>
      <c r="AX346" s="74" t="s">
        <v>129</v>
      </c>
      <c r="AY346" s="74" t="s">
        <v>129</v>
      </c>
      <c r="AZ346" s="74" t="s">
        <v>129</v>
      </c>
      <c r="BA346" s="74" t="s">
        <v>129</v>
      </c>
      <c r="BB346" s="74" t="s">
        <v>129</v>
      </c>
      <c r="BC346" s="74" t="s">
        <v>129</v>
      </c>
      <c r="BD346" s="74" t="s">
        <v>138</v>
      </c>
      <c r="BE346" s="74" t="s">
        <v>129</v>
      </c>
      <c r="BF346" s="74" t="s">
        <v>129</v>
      </c>
      <c r="BG346" s="74" t="s">
        <v>701</v>
      </c>
      <c r="BH346" s="74" t="s">
        <v>129</v>
      </c>
      <c r="BI346" s="74" t="s">
        <v>152</v>
      </c>
      <c r="BJ346" s="74" t="s">
        <v>129</v>
      </c>
      <c r="BK346" s="74" t="s">
        <v>129</v>
      </c>
      <c r="BL346" s="74" t="s">
        <v>152</v>
      </c>
      <c r="BM346" s="74" t="s">
        <v>129</v>
      </c>
      <c r="BN346" s="74" t="s">
        <v>129</v>
      </c>
    </row>
    <row r="347" spans="1:66" x14ac:dyDescent="0.3">
      <c r="A347" s="72">
        <v>44251.321979166663</v>
      </c>
      <c r="B347" s="72">
        <v>44251.324340277781</v>
      </c>
      <c r="C347" s="73">
        <v>100</v>
      </c>
      <c r="D347" s="73">
        <v>203</v>
      </c>
      <c r="E347" s="74" t="s">
        <v>128</v>
      </c>
      <c r="F347" s="72">
        <v>44251.324346030095</v>
      </c>
      <c r="G347" s="74" t="s">
        <v>130</v>
      </c>
      <c r="H347" s="74" t="s">
        <v>131</v>
      </c>
      <c r="I347" s="74" t="s">
        <v>132</v>
      </c>
      <c r="J347" s="74" t="s">
        <v>129</v>
      </c>
      <c r="K347" s="74" t="s">
        <v>135</v>
      </c>
      <c r="L347" s="74" t="s">
        <v>159</v>
      </c>
      <c r="M347" s="74" t="s">
        <v>129</v>
      </c>
      <c r="N347" s="74" t="s">
        <v>129</v>
      </c>
      <c r="O347" s="74" t="s">
        <v>129</v>
      </c>
      <c r="P347" s="74" t="s">
        <v>129</v>
      </c>
      <c r="Q347" s="74" t="s">
        <v>129</v>
      </c>
      <c r="R347" s="74" t="s">
        <v>129</v>
      </c>
      <c r="S347" s="74" t="s">
        <v>129</v>
      </c>
      <c r="T347" s="74" t="s">
        <v>129</v>
      </c>
      <c r="U347" s="74" t="s">
        <v>129</v>
      </c>
      <c r="V347" s="74" t="s">
        <v>129</v>
      </c>
      <c r="W347" s="74" t="s">
        <v>129</v>
      </c>
      <c r="X347" s="74" t="s">
        <v>129</v>
      </c>
      <c r="Y347" s="74" t="s">
        <v>129</v>
      </c>
      <c r="Z347" s="74" t="s">
        <v>142</v>
      </c>
      <c r="AA347" s="74" t="s">
        <v>129</v>
      </c>
      <c r="AB347" s="74" t="s">
        <v>701</v>
      </c>
      <c r="AC347" s="74" t="s">
        <v>129</v>
      </c>
      <c r="AD347" s="74" t="s">
        <v>659</v>
      </c>
      <c r="AE347" s="74" t="s">
        <v>129</v>
      </c>
      <c r="AF347" s="74" t="s">
        <v>129</v>
      </c>
      <c r="AG347" s="74" t="s">
        <v>129</v>
      </c>
      <c r="AH347" s="74" t="s">
        <v>129</v>
      </c>
      <c r="AI347" s="74" t="s">
        <v>129</v>
      </c>
      <c r="AJ347" s="74" t="s">
        <v>129</v>
      </c>
      <c r="AK347" s="74" t="s">
        <v>129</v>
      </c>
      <c r="AL347" s="74" t="s">
        <v>129</v>
      </c>
      <c r="AM347" s="74" t="s">
        <v>129</v>
      </c>
      <c r="AN347" s="74" t="s">
        <v>129</v>
      </c>
      <c r="AO347" s="74" t="s">
        <v>129</v>
      </c>
      <c r="AP347" s="74" t="s">
        <v>129</v>
      </c>
      <c r="AQ347" s="74" t="s">
        <v>129</v>
      </c>
      <c r="AR347" s="74" t="s">
        <v>129</v>
      </c>
      <c r="AS347" s="74" t="s">
        <v>129</v>
      </c>
      <c r="AT347" s="74" t="s">
        <v>129</v>
      </c>
      <c r="AU347" s="74" t="s">
        <v>129</v>
      </c>
      <c r="AV347" s="74" t="s">
        <v>129</v>
      </c>
      <c r="AW347" s="74" t="s">
        <v>129</v>
      </c>
      <c r="AX347" s="74" t="s">
        <v>129</v>
      </c>
      <c r="AY347" s="74" t="s">
        <v>129</v>
      </c>
      <c r="AZ347" s="74" t="s">
        <v>129</v>
      </c>
      <c r="BA347" s="74" t="s">
        <v>129</v>
      </c>
      <c r="BB347" s="74" t="s">
        <v>129</v>
      </c>
      <c r="BC347" s="74" t="s">
        <v>129</v>
      </c>
      <c r="BD347" s="74" t="s">
        <v>176</v>
      </c>
      <c r="BE347" s="74" t="s">
        <v>129</v>
      </c>
      <c r="BF347" s="74" t="s">
        <v>129</v>
      </c>
      <c r="BG347" s="74" t="s">
        <v>701</v>
      </c>
      <c r="BH347" s="74" t="s">
        <v>129</v>
      </c>
      <c r="BI347" s="74" t="s">
        <v>134</v>
      </c>
      <c r="BJ347" s="74" t="s">
        <v>129</v>
      </c>
      <c r="BK347" s="74" t="s">
        <v>129</v>
      </c>
      <c r="BL347" s="74" t="s">
        <v>134</v>
      </c>
      <c r="BM347" s="74" t="s">
        <v>129</v>
      </c>
      <c r="BN347" s="74" t="s">
        <v>129</v>
      </c>
    </row>
    <row r="348" spans="1:66" x14ac:dyDescent="0.3">
      <c r="A348" s="72">
        <v>44251.469733796293</v>
      </c>
      <c r="B348" s="72">
        <v>44251.489641203705</v>
      </c>
      <c r="C348" s="73">
        <v>100</v>
      </c>
      <c r="D348" s="73">
        <v>1719</v>
      </c>
      <c r="E348" s="74" t="s">
        <v>128</v>
      </c>
      <c r="F348" s="72">
        <v>44251.489651261574</v>
      </c>
      <c r="G348" s="74" t="s">
        <v>130</v>
      </c>
      <c r="H348" s="74" t="s">
        <v>131</v>
      </c>
      <c r="I348" s="74" t="s">
        <v>132</v>
      </c>
      <c r="J348" s="74" t="s">
        <v>129</v>
      </c>
      <c r="K348" s="74" t="s">
        <v>135</v>
      </c>
      <c r="L348" s="74" t="s">
        <v>159</v>
      </c>
      <c r="M348" s="74" t="s">
        <v>129</v>
      </c>
      <c r="N348" s="74" t="s">
        <v>129</v>
      </c>
      <c r="O348" s="74" t="s">
        <v>129</v>
      </c>
      <c r="P348" s="74" t="s">
        <v>129</v>
      </c>
      <c r="Q348" s="74" t="s">
        <v>129</v>
      </c>
      <c r="R348" s="74" t="s">
        <v>129</v>
      </c>
      <c r="S348" s="74" t="s">
        <v>129</v>
      </c>
      <c r="T348" s="74" t="s">
        <v>129</v>
      </c>
      <c r="U348" s="74" t="s">
        <v>129</v>
      </c>
      <c r="V348" s="74" t="s">
        <v>129</v>
      </c>
      <c r="W348" s="74" t="s">
        <v>129</v>
      </c>
      <c r="X348" s="74" t="s">
        <v>129</v>
      </c>
      <c r="Y348" s="74" t="s">
        <v>129</v>
      </c>
      <c r="Z348" s="74" t="s">
        <v>172</v>
      </c>
      <c r="AA348" s="74" t="s">
        <v>129</v>
      </c>
      <c r="AB348" s="74" t="s">
        <v>701</v>
      </c>
      <c r="AC348" s="74" t="s">
        <v>229</v>
      </c>
      <c r="AD348" s="74" t="s">
        <v>659</v>
      </c>
      <c r="AE348" s="74" t="s">
        <v>129</v>
      </c>
      <c r="AF348" s="74" t="s">
        <v>129</v>
      </c>
      <c r="AG348" s="74" t="s">
        <v>129</v>
      </c>
      <c r="AH348" s="74" t="s">
        <v>129</v>
      </c>
      <c r="AI348" s="74" t="s">
        <v>129</v>
      </c>
      <c r="AJ348" s="74" t="s">
        <v>129</v>
      </c>
      <c r="AK348" s="74" t="s">
        <v>129</v>
      </c>
      <c r="AL348" s="74" t="s">
        <v>129</v>
      </c>
      <c r="AM348" s="74" t="s">
        <v>129</v>
      </c>
      <c r="AN348" s="74" t="s">
        <v>129</v>
      </c>
      <c r="AO348" s="74" t="s">
        <v>129</v>
      </c>
      <c r="AP348" s="74" t="s">
        <v>129</v>
      </c>
      <c r="AQ348" s="74" t="s">
        <v>129</v>
      </c>
      <c r="AR348" s="74" t="s">
        <v>129</v>
      </c>
      <c r="AS348" s="74" t="s">
        <v>129</v>
      </c>
      <c r="AT348" s="74" t="s">
        <v>129</v>
      </c>
      <c r="AU348" s="74" t="s">
        <v>129</v>
      </c>
      <c r="AV348" s="74" t="s">
        <v>129</v>
      </c>
      <c r="AW348" s="74" t="s">
        <v>129</v>
      </c>
      <c r="AX348" s="74" t="s">
        <v>129</v>
      </c>
      <c r="AY348" s="74" t="s">
        <v>129</v>
      </c>
      <c r="AZ348" s="74" t="s">
        <v>129</v>
      </c>
      <c r="BA348" s="74" t="s">
        <v>129</v>
      </c>
      <c r="BB348" s="74" t="s">
        <v>129</v>
      </c>
      <c r="BC348" s="74" t="s">
        <v>129</v>
      </c>
      <c r="BD348" s="74" t="s">
        <v>176</v>
      </c>
      <c r="BE348" s="74" t="s">
        <v>230</v>
      </c>
      <c r="BF348" s="74" t="s">
        <v>129</v>
      </c>
      <c r="BG348" s="74" t="s">
        <v>702</v>
      </c>
      <c r="BH348" s="74" t="s">
        <v>129</v>
      </c>
      <c r="BI348" s="74" t="s">
        <v>133</v>
      </c>
      <c r="BJ348" s="74" t="s">
        <v>129</v>
      </c>
      <c r="BK348" s="74" t="s">
        <v>129</v>
      </c>
      <c r="BL348" s="74" t="s">
        <v>133</v>
      </c>
      <c r="BM348" s="74" t="s">
        <v>129</v>
      </c>
      <c r="BN348" s="74" t="s">
        <v>129</v>
      </c>
    </row>
    <row r="349" spans="1:66" x14ac:dyDescent="0.3">
      <c r="A349" s="72">
        <v>44252.012881944444</v>
      </c>
      <c r="B349" s="72">
        <v>44252.018460648149</v>
      </c>
      <c r="C349" s="73">
        <v>100</v>
      </c>
      <c r="D349" s="73">
        <v>482</v>
      </c>
      <c r="E349" s="74" t="s">
        <v>128</v>
      </c>
      <c r="F349" s="72">
        <v>44252.018475243058</v>
      </c>
      <c r="G349" s="74" t="s">
        <v>130</v>
      </c>
      <c r="H349" s="74" t="s">
        <v>131</v>
      </c>
      <c r="I349" s="74" t="s">
        <v>132</v>
      </c>
      <c r="J349" s="74" t="s">
        <v>129</v>
      </c>
      <c r="K349" s="74" t="s">
        <v>135</v>
      </c>
      <c r="L349" s="74" t="s">
        <v>212</v>
      </c>
      <c r="M349" s="74" t="s">
        <v>129</v>
      </c>
      <c r="N349" s="74" t="s">
        <v>129</v>
      </c>
      <c r="O349" s="74" t="s">
        <v>129</v>
      </c>
      <c r="P349" s="74" t="s">
        <v>129</v>
      </c>
      <c r="Q349" s="74" t="s">
        <v>129</v>
      </c>
      <c r="R349" s="74" t="s">
        <v>129</v>
      </c>
      <c r="S349" s="74" t="s">
        <v>129</v>
      </c>
      <c r="T349" s="74" t="s">
        <v>129</v>
      </c>
      <c r="U349" s="74" t="s">
        <v>129</v>
      </c>
      <c r="V349" s="74" t="s">
        <v>129</v>
      </c>
      <c r="W349" s="74" t="s">
        <v>129</v>
      </c>
      <c r="X349" s="74" t="s">
        <v>129</v>
      </c>
      <c r="Y349" s="74" t="s">
        <v>129</v>
      </c>
      <c r="Z349" s="74" t="s">
        <v>142</v>
      </c>
      <c r="AA349" s="74" t="s">
        <v>258</v>
      </c>
      <c r="AB349" s="74" t="s">
        <v>701</v>
      </c>
      <c r="AC349" s="74" t="s">
        <v>129</v>
      </c>
      <c r="AD349" s="74" t="s">
        <v>659</v>
      </c>
      <c r="AE349" s="74" t="s">
        <v>142</v>
      </c>
      <c r="AF349" s="74" t="s">
        <v>259</v>
      </c>
      <c r="AG349" s="74" t="s">
        <v>139</v>
      </c>
      <c r="AH349" s="74" t="s">
        <v>129</v>
      </c>
      <c r="AI349" s="74" t="s">
        <v>129</v>
      </c>
      <c r="AJ349" s="74" t="s">
        <v>129</v>
      </c>
      <c r="AK349" s="74" t="s">
        <v>129</v>
      </c>
      <c r="AL349" s="74" t="s">
        <v>129</v>
      </c>
      <c r="AM349" s="74" t="s">
        <v>129</v>
      </c>
      <c r="AN349" s="74" t="s">
        <v>129</v>
      </c>
      <c r="AO349" s="74" t="s">
        <v>129</v>
      </c>
      <c r="AP349" s="74" t="s">
        <v>129</v>
      </c>
      <c r="AQ349" s="74" t="s">
        <v>129</v>
      </c>
      <c r="AR349" s="74" t="s">
        <v>129</v>
      </c>
      <c r="AS349" s="74" t="s">
        <v>129</v>
      </c>
      <c r="AT349" s="74" t="s">
        <v>129</v>
      </c>
      <c r="AU349" s="74" t="s">
        <v>129</v>
      </c>
      <c r="AV349" s="74" t="s">
        <v>129</v>
      </c>
      <c r="AW349" s="74" t="s">
        <v>129</v>
      </c>
      <c r="AX349" s="74" t="s">
        <v>129</v>
      </c>
      <c r="AY349" s="74" t="s">
        <v>129</v>
      </c>
      <c r="AZ349" s="74" t="s">
        <v>129</v>
      </c>
      <c r="BA349" s="74" t="s">
        <v>129</v>
      </c>
      <c r="BB349" s="74" t="s">
        <v>129</v>
      </c>
      <c r="BC349" s="74" t="s">
        <v>129</v>
      </c>
      <c r="BD349" s="74" t="s">
        <v>176</v>
      </c>
      <c r="BE349" s="74" t="s">
        <v>260</v>
      </c>
      <c r="BF349" s="74" t="s">
        <v>129</v>
      </c>
      <c r="BG349" s="74" t="s">
        <v>701</v>
      </c>
      <c r="BH349" s="74" t="s">
        <v>129</v>
      </c>
      <c r="BI349" s="74" t="s">
        <v>152</v>
      </c>
      <c r="BJ349" s="74" t="s">
        <v>129</v>
      </c>
      <c r="BK349" s="74" t="s">
        <v>129</v>
      </c>
      <c r="BL349" s="74" t="s">
        <v>152</v>
      </c>
      <c r="BM349" s="74" t="s">
        <v>129</v>
      </c>
      <c r="BN349" s="74" t="s">
        <v>129</v>
      </c>
    </row>
    <row r="350" spans="1:66" x14ac:dyDescent="0.3">
      <c r="A350" s="72">
        <v>44252.039224537039</v>
      </c>
      <c r="B350" s="72">
        <v>44252.046678240738</v>
      </c>
      <c r="C350" s="73">
        <v>100</v>
      </c>
      <c r="D350" s="73">
        <v>644</v>
      </c>
      <c r="E350" s="74" t="s">
        <v>128</v>
      </c>
      <c r="F350" s="72">
        <v>44252.046693483797</v>
      </c>
      <c r="G350" s="74" t="s">
        <v>130</v>
      </c>
      <c r="H350" s="74" t="s">
        <v>131</v>
      </c>
      <c r="I350" s="74" t="s">
        <v>132</v>
      </c>
      <c r="J350" s="74" t="s">
        <v>129</v>
      </c>
      <c r="K350" s="74" t="s">
        <v>135</v>
      </c>
      <c r="L350" s="74" t="s">
        <v>159</v>
      </c>
      <c r="M350" s="74" t="s">
        <v>129</v>
      </c>
      <c r="N350" s="74" t="s">
        <v>129</v>
      </c>
      <c r="O350" s="74" t="s">
        <v>129</v>
      </c>
      <c r="P350" s="74" t="s">
        <v>129</v>
      </c>
      <c r="Q350" s="74" t="s">
        <v>129</v>
      </c>
      <c r="R350" s="74" t="s">
        <v>129</v>
      </c>
      <c r="S350" s="74" t="s">
        <v>129</v>
      </c>
      <c r="T350" s="74" t="s">
        <v>129</v>
      </c>
      <c r="U350" s="74" t="s">
        <v>129</v>
      </c>
      <c r="V350" s="74" t="s">
        <v>129</v>
      </c>
      <c r="W350" s="74" t="s">
        <v>129</v>
      </c>
      <c r="X350" s="74" t="s">
        <v>129</v>
      </c>
      <c r="Y350" s="74" t="s">
        <v>129</v>
      </c>
      <c r="Z350" s="74" t="s">
        <v>142</v>
      </c>
      <c r="AA350" s="74" t="s">
        <v>263</v>
      </c>
      <c r="AB350" s="74" t="s">
        <v>701</v>
      </c>
      <c r="AC350" s="74" t="s">
        <v>264</v>
      </c>
      <c r="AD350" s="74" t="s">
        <v>659</v>
      </c>
      <c r="AE350" s="74" t="s">
        <v>129</v>
      </c>
      <c r="AF350" s="74" t="s">
        <v>129</v>
      </c>
      <c r="AG350" s="74" t="s">
        <v>129</v>
      </c>
      <c r="AH350" s="74" t="s">
        <v>129</v>
      </c>
      <c r="AI350" s="74" t="s">
        <v>129</v>
      </c>
      <c r="AJ350" s="74" t="s">
        <v>129</v>
      </c>
      <c r="AK350" s="74" t="s">
        <v>129</v>
      </c>
      <c r="AL350" s="74" t="s">
        <v>129</v>
      </c>
      <c r="AM350" s="74" t="s">
        <v>129</v>
      </c>
      <c r="AN350" s="74" t="s">
        <v>129</v>
      </c>
      <c r="AO350" s="74" t="s">
        <v>129</v>
      </c>
      <c r="AP350" s="74" t="s">
        <v>129</v>
      </c>
      <c r="AQ350" s="74" t="s">
        <v>129</v>
      </c>
      <c r="AR350" s="74" t="s">
        <v>129</v>
      </c>
      <c r="AS350" s="74" t="s">
        <v>129</v>
      </c>
      <c r="AT350" s="74" t="s">
        <v>129</v>
      </c>
      <c r="AU350" s="74" t="s">
        <v>129</v>
      </c>
      <c r="AV350" s="74" t="s">
        <v>129</v>
      </c>
      <c r="AW350" s="74" t="s">
        <v>129</v>
      </c>
      <c r="AX350" s="74" t="s">
        <v>129</v>
      </c>
      <c r="AY350" s="74" t="s">
        <v>129</v>
      </c>
      <c r="AZ350" s="74" t="s">
        <v>129</v>
      </c>
      <c r="BA350" s="74" t="s">
        <v>129</v>
      </c>
      <c r="BB350" s="74" t="s">
        <v>129</v>
      </c>
      <c r="BC350" s="74" t="s">
        <v>129</v>
      </c>
      <c r="BD350" s="74" t="s">
        <v>150</v>
      </c>
      <c r="BE350" s="74" t="s">
        <v>129</v>
      </c>
      <c r="BF350" s="74" t="s">
        <v>129</v>
      </c>
      <c r="BG350" s="74" t="s">
        <v>701</v>
      </c>
      <c r="BH350" s="74" t="s">
        <v>264</v>
      </c>
      <c r="BI350" s="74" t="s">
        <v>134</v>
      </c>
      <c r="BJ350" s="74" t="s">
        <v>129</v>
      </c>
      <c r="BK350" s="74" t="s">
        <v>129</v>
      </c>
      <c r="BL350" s="74" t="s">
        <v>152</v>
      </c>
      <c r="BM350" s="74" t="s">
        <v>129</v>
      </c>
      <c r="BN350" s="74" t="s">
        <v>129</v>
      </c>
    </row>
    <row r="351" spans="1:66" x14ac:dyDescent="0.3">
      <c r="A351" s="72">
        <v>44252.05672453704</v>
      </c>
      <c r="B351" s="72">
        <v>44252.058657407404</v>
      </c>
      <c r="C351" s="73">
        <v>100</v>
      </c>
      <c r="D351" s="73">
        <v>166</v>
      </c>
      <c r="E351" s="74" t="s">
        <v>128</v>
      </c>
      <c r="F351" s="72">
        <v>44252.058667280093</v>
      </c>
      <c r="G351" s="74" t="s">
        <v>130</v>
      </c>
      <c r="H351" s="74" t="s">
        <v>131</v>
      </c>
      <c r="I351" s="74" t="s">
        <v>132</v>
      </c>
      <c r="J351" s="74" t="s">
        <v>129</v>
      </c>
      <c r="K351" s="74" t="s">
        <v>135</v>
      </c>
      <c r="L351" s="74" t="s">
        <v>159</v>
      </c>
      <c r="M351" s="74" t="s">
        <v>129</v>
      </c>
      <c r="N351" s="74" t="s">
        <v>129</v>
      </c>
      <c r="O351" s="74" t="s">
        <v>129</v>
      </c>
      <c r="P351" s="74" t="s">
        <v>129</v>
      </c>
      <c r="Q351" s="74" t="s">
        <v>129</v>
      </c>
      <c r="R351" s="74" t="s">
        <v>129</v>
      </c>
      <c r="S351" s="74" t="s">
        <v>129</v>
      </c>
      <c r="T351" s="74" t="s">
        <v>129</v>
      </c>
      <c r="U351" s="74" t="s">
        <v>129</v>
      </c>
      <c r="V351" s="74" t="s">
        <v>129</v>
      </c>
      <c r="W351" s="74" t="s">
        <v>129</v>
      </c>
      <c r="X351" s="74" t="s">
        <v>129</v>
      </c>
      <c r="Y351" s="74" t="s">
        <v>129</v>
      </c>
      <c r="Z351" s="74" t="s">
        <v>142</v>
      </c>
      <c r="AA351" s="74" t="s">
        <v>129</v>
      </c>
      <c r="AB351" s="74" t="s">
        <v>701</v>
      </c>
      <c r="AC351" s="74" t="s">
        <v>129</v>
      </c>
      <c r="AD351" s="74" t="s">
        <v>659</v>
      </c>
      <c r="AE351" s="74" t="s">
        <v>129</v>
      </c>
      <c r="AF351" s="74" t="s">
        <v>129</v>
      </c>
      <c r="AG351" s="74" t="s">
        <v>129</v>
      </c>
      <c r="AH351" s="74" t="s">
        <v>129</v>
      </c>
      <c r="AI351" s="74" t="s">
        <v>129</v>
      </c>
      <c r="AJ351" s="74" t="s">
        <v>129</v>
      </c>
      <c r="AK351" s="74" t="s">
        <v>129</v>
      </c>
      <c r="AL351" s="74" t="s">
        <v>129</v>
      </c>
      <c r="AM351" s="74" t="s">
        <v>129</v>
      </c>
      <c r="AN351" s="74" t="s">
        <v>129</v>
      </c>
      <c r="AO351" s="74" t="s">
        <v>129</v>
      </c>
      <c r="AP351" s="74" t="s">
        <v>129</v>
      </c>
      <c r="AQ351" s="74" t="s">
        <v>129</v>
      </c>
      <c r="AR351" s="74" t="s">
        <v>129</v>
      </c>
      <c r="AS351" s="74" t="s">
        <v>129</v>
      </c>
      <c r="AT351" s="74" t="s">
        <v>129</v>
      </c>
      <c r="AU351" s="74" t="s">
        <v>129</v>
      </c>
      <c r="AV351" s="74" t="s">
        <v>129</v>
      </c>
      <c r="AW351" s="74" t="s">
        <v>129</v>
      </c>
      <c r="AX351" s="74" t="s">
        <v>129</v>
      </c>
      <c r="AY351" s="74" t="s">
        <v>129</v>
      </c>
      <c r="AZ351" s="74" t="s">
        <v>129</v>
      </c>
      <c r="BA351" s="74" t="s">
        <v>129</v>
      </c>
      <c r="BB351" s="74" t="s">
        <v>129</v>
      </c>
      <c r="BC351" s="74" t="s">
        <v>129</v>
      </c>
      <c r="BD351" s="74" t="s">
        <v>176</v>
      </c>
      <c r="BE351" s="74" t="s">
        <v>129</v>
      </c>
      <c r="BF351" s="74" t="s">
        <v>129</v>
      </c>
      <c r="BG351" s="74" t="s">
        <v>701</v>
      </c>
      <c r="BH351" s="74" t="s">
        <v>129</v>
      </c>
      <c r="BI351" s="74" t="s">
        <v>152</v>
      </c>
      <c r="BJ351" s="74" t="s">
        <v>129</v>
      </c>
      <c r="BK351" s="74" t="s">
        <v>129</v>
      </c>
      <c r="BL351" s="74" t="s">
        <v>152</v>
      </c>
      <c r="BM351" s="74" t="s">
        <v>129</v>
      </c>
      <c r="BN351" s="74" t="s">
        <v>129</v>
      </c>
    </row>
    <row r="352" spans="1:66" x14ac:dyDescent="0.3">
      <c r="A352" s="72">
        <v>44252.100312499999</v>
      </c>
      <c r="B352" s="72">
        <v>44252.102453703701</v>
      </c>
      <c r="C352" s="73">
        <v>100</v>
      </c>
      <c r="D352" s="73">
        <v>184</v>
      </c>
      <c r="E352" s="74" t="s">
        <v>128</v>
      </c>
      <c r="F352" s="72">
        <v>44252.102459780093</v>
      </c>
      <c r="G352" s="74" t="s">
        <v>130</v>
      </c>
      <c r="H352" s="74" t="s">
        <v>131</v>
      </c>
      <c r="I352" s="74" t="s">
        <v>132</v>
      </c>
      <c r="J352" s="74" t="s">
        <v>129</v>
      </c>
      <c r="K352" s="74" t="s">
        <v>135</v>
      </c>
      <c r="L352" s="74" t="s">
        <v>159</v>
      </c>
      <c r="M352" s="74" t="s">
        <v>129</v>
      </c>
      <c r="N352" s="74" t="s">
        <v>129</v>
      </c>
      <c r="O352" s="74" t="s">
        <v>129</v>
      </c>
      <c r="P352" s="74" t="s">
        <v>129</v>
      </c>
      <c r="Q352" s="74" t="s">
        <v>129</v>
      </c>
      <c r="R352" s="74" t="s">
        <v>129</v>
      </c>
      <c r="S352" s="74" t="s">
        <v>129</v>
      </c>
      <c r="T352" s="74" t="s">
        <v>129</v>
      </c>
      <c r="U352" s="74" t="s">
        <v>129</v>
      </c>
      <c r="V352" s="74" t="s">
        <v>129</v>
      </c>
      <c r="W352" s="74" t="s">
        <v>129</v>
      </c>
      <c r="X352" s="74" t="s">
        <v>129</v>
      </c>
      <c r="Y352" s="74" t="s">
        <v>129</v>
      </c>
      <c r="Z352" s="74" t="s">
        <v>142</v>
      </c>
      <c r="AA352" s="74" t="s">
        <v>129</v>
      </c>
      <c r="AB352" s="74" t="s">
        <v>701</v>
      </c>
      <c r="AC352" s="74" t="s">
        <v>129</v>
      </c>
      <c r="AD352" s="74" t="s">
        <v>659</v>
      </c>
      <c r="AE352" s="74" t="s">
        <v>129</v>
      </c>
      <c r="AF352" s="74" t="s">
        <v>129</v>
      </c>
      <c r="AG352" s="74" t="s">
        <v>129</v>
      </c>
      <c r="AH352" s="74" t="s">
        <v>129</v>
      </c>
      <c r="AI352" s="74" t="s">
        <v>129</v>
      </c>
      <c r="AJ352" s="74" t="s">
        <v>129</v>
      </c>
      <c r="AK352" s="74" t="s">
        <v>129</v>
      </c>
      <c r="AL352" s="74" t="s">
        <v>129</v>
      </c>
      <c r="AM352" s="74" t="s">
        <v>129</v>
      </c>
      <c r="AN352" s="74" t="s">
        <v>129</v>
      </c>
      <c r="AO352" s="74" t="s">
        <v>129</v>
      </c>
      <c r="AP352" s="74" t="s">
        <v>129</v>
      </c>
      <c r="AQ352" s="74" t="s">
        <v>129</v>
      </c>
      <c r="AR352" s="74" t="s">
        <v>129</v>
      </c>
      <c r="AS352" s="74" t="s">
        <v>129</v>
      </c>
      <c r="AT352" s="74" t="s">
        <v>129</v>
      </c>
      <c r="AU352" s="74" t="s">
        <v>129</v>
      </c>
      <c r="AV352" s="74" t="s">
        <v>129</v>
      </c>
      <c r="AW352" s="74" t="s">
        <v>129</v>
      </c>
      <c r="AX352" s="74" t="s">
        <v>129</v>
      </c>
      <c r="AY352" s="74" t="s">
        <v>129</v>
      </c>
      <c r="AZ352" s="74" t="s">
        <v>129</v>
      </c>
      <c r="BA352" s="74" t="s">
        <v>129</v>
      </c>
      <c r="BB352" s="74" t="s">
        <v>129</v>
      </c>
      <c r="BC352" s="74" t="s">
        <v>129</v>
      </c>
      <c r="BD352" s="74" t="s">
        <v>176</v>
      </c>
      <c r="BE352" s="74" t="s">
        <v>129</v>
      </c>
      <c r="BF352" s="74" t="s">
        <v>129</v>
      </c>
      <c r="BG352" s="74" t="s">
        <v>701</v>
      </c>
      <c r="BH352" s="74" t="s">
        <v>129</v>
      </c>
      <c r="BI352" s="74" t="s">
        <v>152</v>
      </c>
      <c r="BJ352" s="74" t="s">
        <v>129</v>
      </c>
      <c r="BK352" s="74" t="s">
        <v>129</v>
      </c>
      <c r="BL352" s="74" t="s">
        <v>152</v>
      </c>
      <c r="BM352" s="74" t="s">
        <v>129</v>
      </c>
      <c r="BN352" s="74" t="s">
        <v>129</v>
      </c>
    </row>
    <row r="353" spans="1:66" x14ac:dyDescent="0.3">
      <c r="A353" s="72">
        <v>44252.151041666664</v>
      </c>
      <c r="B353" s="72">
        <v>44252.153425925928</v>
      </c>
      <c r="C353" s="73">
        <v>100</v>
      </c>
      <c r="D353" s="73">
        <v>206</v>
      </c>
      <c r="E353" s="74" t="s">
        <v>128</v>
      </c>
      <c r="F353" s="72">
        <v>44252.153448506942</v>
      </c>
      <c r="G353" s="74" t="s">
        <v>130</v>
      </c>
      <c r="H353" s="74" t="s">
        <v>131</v>
      </c>
      <c r="I353" s="74" t="s">
        <v>132</v>
      </c>
      <c r="J353" s="74" t="s">
        <v>129</v>
      </c>
      <c r="K353" s="74" t="s">
        <v>135</v>
      </c>
      <c r="L353" s="74" t="s">
        <v>212</v>
      </c>
      <c r="M353" s="74" t="s">
        <v>129</v>
      </c>
      <c r="N353" s="74" t="s">
        <v>129</v>
      </c>
      <c r="O353" s="74" t="s">
        <v>129</v>
      </c>
      <c r="P353" s="74" t="s">
        <v>129</v>
      </c>
      <c r="Q353" s="74" t="s">
        <v>129</v>
      </c>
      <c r="R353" s="74" t="s">
        <v>129</v>
      </c>
      <c r="S353" s="74" t="s">
        <v>129</v>
      </c>
      <c r="T353" s="74" t="s">
        <v>129</v>
      </c>
      <c r="U353" s="74" t="s">
        <v>129</v>
      </c>
      <c r="V353" s="74" t="s">
        <v>129</v>
      </c>
      <c r="W353" s="74" t="s">
        <v>129</v>
      </c>
      <c r="X353" s="74" t="s">
        <v>129</v>
      </c>
      <c r="Y353" s="74" t="s">
        <v>129</v>
      </c>
      <c r="Z353" s="74" t="s">
        <v>142</v>
      </c>
      <c r="AA353" s="74" t="s">
        <v>282</v>
      </c>
      <c r="AB353" s="74" t="s">
        <v>701</v>
      </c>
      <c r="AC353" s="74" t="s">
        <v>129</v>
      </c>
      <c r="AD353" s="74" t="s">
        <v>659</v>
      </c>
      <c r="AE353" s="74" t="s">
        <v>142</v>
      </c>
      <c r="AF353" s="74" t="s">
        <v>129</v>
      </c>
      <c r="AG353" s="74" t="s">
        <v>139</v>
      </c>
      <c r="AH353" s="74" t="s">
        <v>129</v>
      </c>
      <c r="AI353" s="74" t="s">
        <v>129</v>
      </c>
      <c r="AJ353" s="74" t="s">
        <v>129</v>
      </c>
      <c r="AK353" s="74" t="s">
        <v>129</v>
      </c>
      <c r="AL353" s="74" t="s">
        <v>129</v>
      </c>
      <c r="AM353" s="74" t="s">
        <v>129</v>
      </c>
      <c r="AN353" s="74" t="s">
        <v>129</v>
      </c>
      <c r="AO353" s="74" t="s">
        <v>129</v>
      </c>
      <c r="AP353" s="74" t="s">
        <v>129</v>
      </c>
      <c r="AQ353" s="74" t="s">
        <v>129</v>
      </c>
      <c r="AR353" s="74" t="s">
        <v>129</v>
      </c>
      <c r="AS353" s="74" t="s">
        <v>129</v>
      </c>
      <c r="AT353" s="74" t="s">
        <v>129</v>
      </c>
      <c r="AU353" s="74" t="s">
        <v>129</v>
      </c>
      <c r="AV353" s="74" t="s">
        <v>129</v>
      </c>
      <c r="AW353" s="74" t="s">
        <v>129</v>
      </c>
      <c r="AX353" s="74" t="s">
        <v>129</v>
      </c>
      <c r="AY353" s="74" t="s">
        <v>129</v>
      </c>
      <c r="AZ353" s="74" t="s">
        <v>129</v>
      </c>
      <c r="BA353" s="74" t="s">
        <v>129</v>
      </c>
      <c r="BB353" s="74" t="s">
        <v>129</v>
      </c>
      <c r="BC353" s="74" t="s">
        <v>129</v>
      </c>
      <c r="BD353" s="74" t="s">
        <v>150</v>
      </c>
      <c r="BE353" s="74" t="s">
        <v>129</v>
      </c>
      <c r="BF353" s="74" t="s">
        <v>129</v>
      </c>
      <c r="BG353" s="74" t="s">
        <v>701</v>
      </c>
      <c r="BH353" s="74" t="s">
        <v>129</v>
      </c>
      <c r="BI353" s="74" t="s">
        <v>134</v>
      </c>
      <c r="BJ353" s="74" t="s">
        <v>129</v>
      </c>
      <c r="BK353" s="74" t="s">
        <v>129</v>
      </c>
      <c r="BL353" s="74" t="s">
        <v>134</v>
      </c>
      <c r="BM353" s="74" t="s">
        <v>129</v>
      </c>
      <c r="BN353" s="74" t="s">
        <v>129</v>
      </c>
    </row>
    <row r="354" spans="1:66" x14ac:dyDescent="0.3">
      <c r="A354" s="72">
        <v>44253.064930555556</v>
      </c>
      <c r="B354" s="72">
        <v>44253.068692129629</v>
      </c>
      <c r="C354" s="73">
        <v>100</v>
      </c>
      <c r="D354" s="73">
        <v>325</v>
      </c>
      <c r="E354" s="74" t="s">
        <v>128</v>
      </c>
      <c r="F354" s="72">
        <v>44253.068703020836</v>
      </c>
      <c r="G354" s="74" t="s">
        <v>130</v>
      </c>
      <c r="H354" s="74" t="s">
        <v>131</v>
      </c>
      <c r="I354" s="74" t="s">
        <v>132</v>
      </c>
      <c r="J354" s="74" t="s">
        <v>129</v>
      </c>
      <c r="K354" s="74" t="s">
        <v>135</v>
      </c>
      <c r="L354" s="74" t="s">
        <v>159</v>
      </c>
      <c r="M354" s="74" t="s">
        <v>129</v>
      </c>
      <c r="N354" s="74" t="s">
        <v>129</v>
      </c>
      <c r="O354" s="74" t="s">
        <v>129</v>
      </c>
      <c r="P354" s="74" t="s">
        <v>129</v>
      </c>
      <c r="Q354" s="74" t="s">
        <v>129</v>
      </c>
      <c r="R354" s="74" t="s">
        <v>129</v>
      </c>
      <c r="S354" s="74" t="s">
        <v>129</v>
      </c>
      <c r="T354" s="74" t="s">
        <v>129</v>
      </c>
      <c r="U354" s="74" t="s">
        <v>129</v>
      </c>
      <c r="V354" s="74" t="s">
        <v>129</v>
      </c>
      <c r="W354" s="74" t="s">
        <v>129</v>
      </c>
      <c r="X354" s="74" t="s">
        <v>129</v>
      </c>
      <c r="Y354" s="74" t="s">
        <v>129</v>
      </c>
      <c r="Z354" s="74" t="s">
        <v>142</v>
      </c>
      <c r="AA354" s="74" t="s">
        <v>302</v>
      </c>
      <c r="AB354" s="74" t="s">
        <v>701</v>
      </c>
      <c r="AC354" s="74" t="s">
        <v>303</v>
      </c>
      <c r="AD354" s="74" t="s">
        <v>659</v>
      </c>
      <c r="AE354" s="74" t="s">
        <v>129</v>
      </c>
      <c r="AF354" s="74" t="s">
        <v>129</v>
      </c>
      <c r="AG354" s="74" t="s">
        <v>129</v>
      </c>
      <c r="AH354" s="74" t="s">
        <v>129</v>
      </c>
      <c r="AI354" s="74" t="s">
        <v>129</v>
      </c>
      <c r="AJ354" s="74" t="s">
        <v>129</v>
      </c>
      <c r="AK354" s="74" t="s">
        <v>129</v>
      </c>
      <c r="AL354" s="74" t="s">
        <v>129</v>
      </c>
      <c r="AM354" s="74" t="s">
        <v>129</v>
      </c>
      <c r="AN354" s="74" t="s">
        <v>129</v>
      </c>
      <c r="AO354" s="74" t="s">
        <v>129</v>
      </c>
      <c r="AP354" s="74" t="s">
        <v>129</v>
      </c>
      <c r="AQ354" s="74" t="s">
        <v>129</v>
      </c>
      <c r="AR354" s="74" t="s">
        <v>129</v>
      </c>
      <c r="AS354" s="74" t="s">
        <v>129</v>
      </c>
      <c r="AT354" s="74" t="s">
        <v>129</v>
      </c>
      <c r="AU354" s="74" t="s">
        <v>129</v>
      </c>
      <c r="AV354" s="74" t="s">
        <v>129</v>
      </c>
      <c r="AW354" s="74" t="s">
        <v>129</v>
      </c>
      <c r="AX354" s="74" t="s">
        <v>129</v>
      </c>
      <c r="AY354" s="74" t="s">
        <v>129</v>
      </c>
      <c r="AZ354" s="74" t="s">
        <v>129</v>
      </c>
      <c r="BA354" s="74" t="s">
        <v>129</v>
      </c>
      <c r="BB354" s="74" t="s">
        <v>129</v>
      </c>
      <c r="BC354" s="74" t="s">
        <v>129</v>
      </c>
      <c r="BD354" s="74" t="s">
        <v>138</v>
      </c>
      <c r="BE354" s="74" t="s">
        <v>129</v>
      </c>
      <c r="BF354" s="74" t="s">
        <v>129</v>
      </c>
      <c r="BG354" s="74" t="s">
        <v>699</v>
      </c>
      <c r="BH354" s="74" t="s">
        <v>129</v>
      </c>
      <c r="BI354" s="74" t="s">
        <v>134</v>
      </c>
      <c r="BJ354" s="74" t="s">
        <v>129</v>
      </c>
      <c r="BK354" s="74" t="s">
        <v>129</v>
      </c>
      <c r="BL354" s="74" t="s">
        <v>134</v>
      </c>
      <c r="BM354" s="74" t="s">
        <v>129</v>
      </c>
      <c r="BN354" s="74" t="s">
        <v>129</v>
      </c>
    </row>
    <row r="355" spans="1:66" x14ac:dyDescent="0.3">
      <c r="A355" s="72">
        <v>44253.124456018515</v>
      </c>
      <c r="B355" s="72">
        <v>44253.128483796296</v>
      </c>
      <c r="C355" s="73">
        <v>100</v>
      </c>
      <c r="D355" s="73">
        <v>348</v>
      </c>
      <c r="E355" s="74" t="s">
        <v>128</v>
      </c>
      <c r="F355" s="72">
        <v>44253.128500740742</v>
      </c>
      <c r="G355" s="74" t="s">
        <v>130</v>
      </c>
      <c r="H355" s="74" t="s">
        <v>131</v>
      </c>
      <c r="I355" s="74" t="s">
        <v>132</v>
      </c>
      <c r="J355" s="74" t="s">
        <v>129</v>
      </c>
      <c r="K355" s="74" t="s">
        <v>135</v>
      </c>
      <c r="L355" s="74" t="s">
        <v>159</v>
      </c>
      <c r="M355" s="74" t="s">
        <v>129</v>
      </c>
      <c r="N355" s="74" t="s">
        <v>129</v>
      </c>
      <c r="O355" s="74" t="s">
        <v>129</v>
      </c>
      <c r="P355" s="74" t="s">
        <v>129</v>
      </c>
      <c r="Q355" s="74" t="s">
        <v>129</v>
      </c>
      <c r="R355" s="74" t="s">
        <v>129</v>
      </c>
      <c r="S355" s="74" t="s">
        <v>129</v>
      </c>
      <c r="T355" s="74" t="s">
        <v>129</v>
      </c>
      <c r="U355" s="74" t="s">
        <v>129</v>
      </c>
      <c r="V355" s="74" t="s">
        <v>129</v>
      </c>
      <c r="W355" s="74" t="s">
        <v>129</v>
      </c>
      <c r="X355" s="74" t="s">
        <v>129</v>
      </c>
      <c r="Y355" s="74" t="s">
        <v>129</v>
      </c>
      <c r="Z355" s="74" t="s">
        <v>142</v>
      </c>
      <c r="AA355" s="74" t="s">
        <v>129</v>
      </c>
      <c r="AB355" s="74" t="s">
        <v>701</v>
      </c>
      <c r="AC355" s="74" t="s">
        <v>129</v>
      </c>
      <c r="AD355" s="74" t="s">
        <v>659</v>
      </c>
      <c r="AE355" s="74" t="s">
        <v>129</v>
      </c>
      <c r="AF355" s="74" t="s">
        <v>129</v>
      </c>
      <c r="AG355" s="74" t="s">
        <v>129</v>
      </c>
      <c r="AH355" s="74" t="s">
        <v>129</v>
      </c>
      <c r="AI355" s="74" t="s">
        <v>129</v>
      </c>
      <c r="AJ355" s="74" t="s">
        <v>129</v>
      </c>
      <c r="AK355" s="74" t="s">
        <v>129</v>
      </c>
      <c r="AL355" s="74" t="s">
        <v>129</v>
      </c>
      <c r="AM355" s="74" t="s">
        <v>129</v>
      </c>
      <c r="AN355" s="74" t="s">
        <v>129</v>
      </c>
      <c r="AO355" s="74" t="s">
        <v>129</v>
      </c>
      <c r="AP355" s="74" t="s">
        <v>129</v>
      </c>
      <c r="AQ355" s="74" t="s">
        <v>129</v>
      </c>
      <c r="AR355" s="74" t="s">
        <v>129</v>
      </c>
      <c r="AS355" s="74" t="s">
        <v>129</v>
      </c>
      <c r="AT355" s="74" t="s">
        <v>129</v>
      </c>
      <c r="AU355" s="74" t="s">
        <v>129</v>
      </c>
      <c r="AV355" s="74" t="s">
        <v>129</v>
      </c>
      <c r="AW355" s="74" t="s">
        <v>129</v>
      </c>
      <c r="AX355" s="74" t="s">
        <v>129</v>
      </c>
      <c r="AY355" s="74" t="s">
        <v>129</v>
      </c>
      <c r="AZ355" s="74" t="s">
        <v>129</v>
      </c>
      <c r="BA355" s="74" t="s">
        <v>129</v>
      </c>
      <c r="BB355" s="74" t="s">
        <v>129</v>
      </c>
      <c r="BC355" s="74" t="s">
        <v>129</v>
      </c>
      <c r="BD355" s="74" t="s">
        <v>176</v>
      </c>
      <c r="BE355" s="74" t="s">
        <v>129</v>
      </c>
      <c r="BF355" s="74" t="s">
        <v>129</v>
      </c>
      <c r="BG355" s="74" t="s">
        <v>701</v>
      </c>
      <c r="BH355" s="74" t="s">
        <v>129</v>
      </c>
      <c r="BI355" s="74" t="s">
        <v>152</v>
      </c>
      <c r="BJ355" s="74" t="s">
        <v>129</v>
      </c>
      <c r="BK355" s="74" t="s">
        <v>129</v>
      </c>
      <c r="BL355" s="74" t="s">
        <v>152</v>
      </c>
      <c r="BM355" s="74" t="s">
        <v>129</v>
      </c>
      <c r="BN355" s="74" t="s">
        <v>129</v>
      </c>
    </row>
    <row r="356" spans="1:66" x14ac:dyDescent="0.3">
      <c r="A356" s="72">
        <v>44255.974814814814</v>
      </c>
      <c r="B356" s="72">
        <v>44255.981574074074</v>
      </c>
      <c r="C356" s="73">
        <v>100</v>
      </c>
      <c r="D356" s="73">
        <v>584</v>
      </c>
      <c r="E356" s="74" t="s">
        <v>128</v>
      </c>
      <c r="F356" s="72">
        <v>44255.98158521991</v>
      </c>
      <c r="G356" s="74" t="s">
        <v>130</v>
      </c>
      <c r="H356" s="74" t="s">
        <v>131</v>
      </c>
      <c r="I356" s="74" t="s">
        <v>132</v>
      </c>
      <c r="J356" s="74" t="s">
        <v>129</v>
      </c>
      <c r="K356" s="74" t="s">
        <v>135</v>
      </c>
      <c r="L356" s="74" t="s">
        <v>159</v>
      </c>
      <c r="M356" s="74" t="s">
        <v>129</v>
      </c>
      <c r="N356" s="74" t="s">
        <v>129</v>
      </c>
      <c r="O356" s="74" t="s">
        <v>129</v>
      </c>
      <c r="P356" s="74" t="s">
        <v>129</v>
      </c>
      <c r="Q356" s="74" t="s">
        <v>129</v>
      </c>
      <c r="R356" s="74" t="s">
        <v>129</v>
      </c>
      <c r="S356" s="74" t="s">
        <v>129</v>
      </c>
      <c r="T356" s="74" t="s">
        <v>129</v>
      </c>
      <c r="U356" s="74" t="s">
        <v>129</v>
      </c>
      <c r="V356" s="74" t="s">
        <v>129</v>
      </c>
      <c r="W356" s="74" t="s">
        <v>129</v>
      </c>
      <c r="X356" s="74" t="s">
        <v>129</v>
      </c>
      <c r="Y356" s="74" t="s">
        <v>129</v>
      </c>
      <c r="Z356" s="74" t="s">
        <v>142</v>
      </c>
      <c r="AA356" s="74" t="s">
        <v>324</v>
      </c>
      <c r="AB356" s="74" t="s">
        <v>701</v>
      </c>
      <c r="AC356" s="74" t="s">
        <v>325</v>
      </c>
      <c r="AD356" s="74" t="s">
        <v>659</v>
      </c>
      <c r="AE356" s="74" t="s">
        <v>129</v>
      </c>
      <c r="AF356" s="74" t="s">
        <v>129</v>
      </c>
      <c r="AG356" s="74" t="s">
        <v>129</v>
      </c>
      <c r="AH356" s="74" t="s">
        <v>129</v>
      </c>
      <c r="AI356" s="74" t="s">
        <v>129</v>
      </c>
      <c r="AJ356" s="74" t="s">
        <v>129</v>
      </c>
      <c r="AK356" s="74" t="s">
        <v>129</v>
      </c>
      <c r="AL356" s="74" t="s">
        <v>129</v>
      </c>
      <c r="AM356" s="74" t="s">
        <v>129</v>
      </c>
      <c r="AN356" s="74" t="s">
        <v>129</v>
      </c>
      <c r="AO356" s="74" t="s">
        <v>129</v>
      </c>
      <c r="AP356" s="74" t="s">
        <v>129</v>
      </c>
      <c r="AQ356" s="74" t="s">
        <v>129</v>
      </c>
      <c r="AR356" s="74" t="s">
        <v>129</v>
      </c>
      <c r="AS356" s="74" t="s">
        <v>129</v>
      </c>
      <c r="AT356" s="74" t="s">
        <v>129</v>
      </c>
      <c r="AU356" s="74" t="s">
        <v>129</v>
      </c>
      <c r="AV356" s="74" t="s">
        <v>129</v>
      </c>
      <c r="AW356" s="74" t="s">
        <v>129</v>
      </c>
      <c r="AX356" s="74" t="s">
        <v>129</v>
      </c>
      <c r="AY356" s="74" t="s">
        <v>129</v>
      </c>
      <c r="AZ356" s="74" t="s">
        <v>129</v>
      </c>
      <c r="BA356" s="74" t="s">
        <v>129</v>
      </c>
      <c r="BB356" s="74" t="s">
        <v>129</v>
      </c>
      <c r="BC356" s="74" t="s">
        <v>129</v>
      </c>
      <c r="BD356" s="74" t="s">
        <v>138</v>
      </c>
      <c r="BE356" s="74" t="s">
        <v>129</v>
      </c>
      <c r="BF356" s="74" t="s">
        <v>129</v>
      </c>
      <c r="BG356" s="74" t="s">
        <v>701</v>
      </c>
      <c r="BH356" s="74" t="s">
        <v>326</v>
      </c>
      <c r="BI356" s="74" t="s">
        <v>134</v>
      </c>
      <c r="BJ356" s="74" t="s">
        <v>129</v>
      </c>
      <c r="BK356" s="74" t="s">
        <v>129</v>
      </c>
      <c r="BL356" s="74" t="s">
        <v>152</v>
      </c>
      <c r="BM356" s="74" t="s">
        <v>327</v>
      </c>
      <c r="BN356" s="74" t="s">
        <v>129</v>
      </c>
    </row>
    <row r="357" spans="1:66" x14ac:dyDescent="0.3">
      <c r="A357" s="72">
        <v>44256.277465277781</v>
      </c>
      <c r="B357" s="72">
        <v>44256.284548611111</v>
      </c>
      <c r="C357" s="73">
        <v>100</v>
      </c>
      <c r="D357" s="73">
        <v>611</v>
      </c>
      <c r="E357" s="74" t="s">
        <v>128</v>
      </c>
      <c r="F357" s="72">
        <v>44256.284570150463</v>
      </c>
      <c r="G357" s="74" t="s">
        <v>130</v>
      </c>
      <c r="H357" s="74" t="s">
        <v>131</v>
      </c>
      <c r="I357" s="74" t="s">
        <v>132</v>
      </c>
      <c r="J357" s="74" t="s">
        <v>129</v>
      </c>
      <c r="K357" s="74" t="s">
        <v>135</v>
      </c>
      <c r="L357" s="74" t="s">
        <v>212</v>
      </c>
      <c r="M357" s="74" t="s">
        <v>129</v>
      </c>
      <c r="N357" s="74" t="s">
        <v>129</v>
      </c>
      <c r="O357" s="74" t="s">
        <v>129</v>
      </c>
      <c r="P357" s="74" t="s">
        <v>129</v>
      </c>
      <c r="Q357" s="74" t="s">
        <v>129</v>
      </c>
      <c r="R357" s="74" t="s">
        <v>129</v>
      </c>
      <c r="S357" s="74" t="s">
        <v>129</v>
      </c>
      <c r="T357" s="74" t="s">
        <v>129</v>
      </c>
      <c r="U357" s="74" t="s">
        <v>129</v>
      </c>
      <c r="V357" s="74" t="s">
        <v>129</v>
      </c>
      <c r="W357" s="74" t="s">
        <v>129</v>
      </c>
      <c r="X357" s="74" t="s">
        <v>129</v>
      </c>
      <c r="Y357" s="74" t="s">
        <v>129</v>
      </c>
      <c r="Z357" s="74" t="s">
        <v>142</v>
      </c>
      <c r="AA357" s="74" t="s">
        <v>129</v>
      </c>
      <c r="AB357" s="74" t="s">
        <v>701</v>
      </c>
      <c r="AC357" s="74" t="s">
        <v>129</v>
      </c>
      <c r="AD357" s="74" t="s">
        <v>659</v>
      </c>
      <c r="AE357" s="74" t="s">
        <v>142</v>
      </c>
      <c r="AF357" s="74" t="s">
        <v>129</v>
      </c>
      <c r="AG357" s="74" t="s">
        <v>139</v>
      </c>
      <c r="AH357" s="74" t="s">
        <v>129</v>
      </c>
      <c r="AI357" s="74" t="s">
        <v>129</v>
      </c>
      <c r="AJ357" s="74" t="s">
        <v>129</v>
      </c>
      <c r="AK357" s="74" t="s">
        <v>129</v>
      </c>
      <c r="AL357" s="74" t="s">
        <v>129</v>
      </c>
      <c r="AM357" s="74" t="s">
        <v>129</v>
      </c>
      <c r="AN357" s="74" t="s">
        <v>129</v>
      </c>
      <c r="AO357" s="74" t="s">
        <v>129</v>
      </c>
      <c r="AP357" s="74" t="s">
        <v>129</v>
      </c>
      <c r="AQ357" s="74" t="s">
        <v>129</v>
      </c>
      <c r="AR357" s="74" t="s">
        <v>129</v>
      </c>
      <c r="AS357" s="74" t="s">
        <v>129</v>
      </c>
      <c r="AT357" s="74" t="s">
        <v>129</v>
      </c>
      <c r="AU357" s="74" t="s">
        <v>129</v>
      </c>
      <c r="AV357" s="74" t="s">
        <v>129</v>
      </c>
      <c r="AW357" s="74" t="s">
        <v>129</v>
      </c>
      <c r="AX357" s="74" t="s">
        <v>129</v>
      </c>
      <c r="AY357" s="74" t="s">
        <v>129</v>
      </c>
      <c r="AZ357" s="74" t="s">
        <v>129</v>
      </c>
      <c r="BA357" s="74" t="s">
        <v>129</v>
      </c>
      <c r="BB357" s="74" t="s">
        <v>129</v>
      </c>
      <c r="BC357" s="74" t="s">
        <v>129</v>
      </c>
      <c r="BD357" s="74" t="s">
        <v>138</v>
      </c>
      <c r="BE357" s="74" t="s">
        <v>129</v>
      </c>
      <c r="BF357" s="74" t="s">
        <v>129</v>
      </c>
      <c r="BG357" s="74" t="s">
        <v>700</v>
      </c>
      <c r="BH357" s="74" t="s">
        <v>129</v>
      </c>
      <c r="BI357" s="74" t="s">
        <v>152</v>
      </c>
      <c r="BJ357" s="74" t="s">
        <v>129</v>
      </c>
      <c r="BK357" s="74" t="s">
        <v>129</v>
      </c>
      <c r="BL357" s="74" t="s">
        <v>152</v>
      </c>
      <c r="BM357" s="74" t="s">
        <v>129</v>
      </c>
      <c r="BN357" s="74" t="s">
        <v>129</v>
      </c>
    </row>
    <row r="358" spans="1:66" x14ac:dyDescent="0.3">
      <c r="A358" s="72">
        <v>44251.261736111112</v>
      </c>
      <c r="B358" s="72">
        <v>44258.072708333333</v>
      </c>
      <c r="C358" s="73">
        <v>100</v>
      </c>
      <c r="D358" s="73">
        <v>588468</v>
      </c>
      <c r="E358" s="74" t="s">
        <v>128</v>
      </c>
      <c r="F358" s="72">
        <v>44258.072722789351</v>
      </c>
      <c r="G358" s="74" t="s">
        <v>130</v>
      </c>
      <c r="H358" s="74" t="s">
        <v>131</v>
      </c>
      <c r="I358" s="74" t="s">
        <v>132</v>
      </c>
      <c r="J358" s="74" t="s">
        <v>129</v>
      </c>
      <c r="K358" s="74" t="s">
        <v>135</v>
      </c>
      <c r="L358" s="74" t="s">
        <v>159</v>
      </c>
      <c r="M358" s="74" t="s">
        <v>129</v>
      </c>
      <c r="N358" s="74" t="s">
        <v>129</v>
      </c>
      <c r="O358" s="74" t="s">
        <v>129</v>
      </c>
      <c r="P358" s="74" t="s">
        <v>129</v>
      </c>
      <c r="Q358" s="74" t="s">
        <v>129</v>
      </c>
      <c r="R358" s="74" t="s">
        <v>129</v>
      </c>
      <c r="S358" s="74" t="s">
        <v>129</v>
      </c>
      <c r="T358" s="74" t="s">
        <v>129</v>
      </c>
      <c r="U358" s="74" t="s">
        <v>129</v>
      </c>
      <c r="V358" s="74" t="s">
        <v>129</v>
      </c>
      <c r="W358" s="74" t="s">
        <v>129</v>
      </c>
      <c r="X358" s="74" t="s">
        <v>129</v>
      </c>
      <c r="Y358" s="74" t="s">
        <v>129</v>
      </c>
      <c r="Z358" s="74" t="s">
        <v>142</v>
      </c>
      <c r="AA358" s="74" t="s">
        <v>350</v>
      </c>
      <c r="AB358" s="74" t="s">
        <v>701</v>
      </c>
      <c r="AC358" s="74" t="s">
        <v>351</v>
      </c>
      <c r="AD358" s="74" t="s">
        <v>659</v>
      </c>
      <c r="AE358" s="74" t="s">
        <v>129</v>
      </c>
      <c r="AF358" s="74" t="s">
        <v>129</v>
      </c>
      <c r="AG358" s="74" t="s">
        <v>129</v>
      </c>
      <c r="AH358" s="74" t="s">
        <v>129</v>
      </c>
      <c r="AI358" s="74" t="s">
        <v>129</v>
      </c>
      <c r="AJ358" s="74" t="s">
        <v>129</v>
      </c>
      <c r="AK358" s="74" t="s">
        <v>129</v>
      </c>
      <c r="AL358" s="74" t="s">
        <v>129</v>
      </c>
      <c r="AM358" s="74" t="s">
        <v>129</v>
      </c>
      <c r="AN358" s="74" t="s">
        <v>129</v>
      </c>
      <c r="AO358" s="74" t="s">
        <v>129</v>
      </c>
      <c r="AP358" s="74" t="s">
        <v>129</v>
      </c>
      <c r="AQ358" s="74" t="s">
        <v>129</v>
      </c>
      <c r="AR358" s="74" t="s">
        <v>129</v>
      </c>
      <c r="AS358" s="74" t="s">
        <v>129</v>
      </c>
      <c r="AT358" s="74" t="s">
        <v>129</v>
      </c>
      <c r="AU358" s="74" t="s">
        <v>129</v>
      </c>
      <c r="AV358" s="74" t="s">
        <v>129</v>
      </c>
      <c r="AW358" s="74" t="s">
        <v>129</v>
      </c>
      <c r="AX358" s="74" t="s">
        <v>129</v>
      </c>
      <c r="AY358" s="74" t="s">
        <v>129</v>
      </c>
      <c r="AZ358" s="74" t="s">
        <v>129</v>
      </c>
      <c r="BA358" s="74" t="s">
        <v>129</v>
      </c>
      <c r="BB358" s="74" t="s">
        <v>129</v>
      </c>
      <c r="BC358" s="74" t="s">
        <v>129</v>
      </c>
      <c r="BD358" s="74" t="s">
        <v>176</v>
      </c>
      <c r="BE358" s="74" t="s">
        <v>352</v>
      </c>
      <c r="BF358" s="74" t="s">
        <v>129</v>
      </c>
      <c r="BG358" s="74" t="s">
        <v>701</v>
      </c>
      <c r="BH358" s="74" t="s">
        <v>353</v>
      </c>
      <c r="BI358" s="74" t="s">
        <v>134</v>
      </c>
      <c r="BJ358" s="74" t="s">
        <v>129</v>
      </c>
      <c r="BK358" s="74" t="s">
        <v>129</v>
      </c>
      <c r="BL358" s="74" t="s">
        <v>134</v>
      </c>
      <c r="BM358" s="74" t="s">
        <v>129</v>
      </c>
      <c r="BN358" s="74" t="s">
        <v>129</v>
      </c>
    </row>
    <row r="359" spans="1:66" x14ac:dyDescent="0.3">
      <c r="A359" s="72">
        <v>44251.263379629629</v>
      </c>
      <c r="B359" s="72">
        <v>44258.089490740742</v>
      </c>
      <c r="C359" s="73">
        <v>100</v>
      </c>
      <c r="D359" s="73">
        <v>589775</v>
      </c>
      <c r="E359" s="74" t="s">
        <v>128</v>
      </c>
      <c r="F359" s="72">
        <v>44258.089496412038</v>
      </c>
      <c r="G359" s="74" t="s">
        <v>130</v>
      </c>
      <c r="H359" s="74" t="s">
        <v>131</v>
      </c>
      <c r="I359" s="74" t="s">
        <v>132</v>
      </c>
      <c r="J359" s="74" t="s">
        <v>129</v>
      </c>
      <c r="K359" s="74" t="s">
        <v>135</v>
      </c>
      <c r="L359" s="74" t="s">
        <v>159</v>
      </c>
      <c r="M359" s="74" t="s">
        <v>129</v>
      </c>
      <c r="N359" s="74" t="s">
        <v>129</v>
      </c>
      <c r="O359" s="74" t="s">
        <v>129</v>
      </c>
      <c r="P359" s="74" t="s">
        <v>129</v>
      </c>
      <c r="Q359" s="74" t="s">
        <v>129</v>
      </c>
      <c r="R359" s="74" t="s">
        <v>129</v>
      </c>
      <c r="S359" s="74" t="s">
        <v>129</v>
      </c>
      <c r="T359" s="74" t="s">
        <v>129</v>
      </c>
      <c r="U359" s="74" t="s">
        <v>129</v>
      </c>
      <c r="V359" s="74" t="s">
        <v>129</v>
      </c>
      <c r="W359" s="74" t="s">
        <v>129</v>
      </c>
      <c r="X359" s="74" t="s">
        <v>129</v>
      </c>
      <c r="Y359" s="74" t="s">
        <v>129</v>
      </c>
      <c r="Z359" s="74" t="s">
        <v>142</v>
      </c>
      <c r="AA359" s="74" t="s">
        <v>354</v>
      </c>
      <c r="AB359" s="74" t="s">
        <v>701</v>
      </c>
      <c r="AC359" s="74" t="s">
        <v>355</v>
      </c>
      <c r="AD359" s="74" t="s">
        <v>659</v>
      </c>
      <c r="AE359" s="74" t="s">
        <v>129</v>
      </c>
      <c r="AF359" s="74" t="s">
        <v>129</v>
      </c>
      <c r="AG359" s="74" t="s">
        <v>129</v>
      </c>
      <c r="AH359" s="74" t="s">
        <v>129</v>
      </c>
      <c r="AI359" s="74" t="s">
        <v>129</v>
      </c>
      <c r="AJ359" s="74" t="s">
        <v>129</v>
      </c>
      <c r="AK359" s="74" t="s">
        <v>129</v>
      </c>
      <c r="AL359" s="74" t="s">
        <v>129</v>
      </c>
      <c r="AM359" s="74" t="s">
        <v>129</v>
      </c>
      <c r="AN359" s="74" t="s">
        <v>129</v>
      </c>
      <c r="AO359" s="74" t="s">
        <v>129</v>
      </c>
      <c r="AP359" s="74" t="s">
        <v>129</v>
      </c>
      <c r="AQ359" s="74" t="s">
        <v>129</v>
      </c>
      <c r="AR359" s="74" t="s">
        <v>129</v>
      </c>
      <c r="AS359" s="74" t="s">
        <v>129</v>
      </c>
      <c r="AT359" s="74" t="s">
        <v>129</v>
      </c>
      <c r="AU359" s="74" t="s">
        <v>129</v>
      </c>
      <c r="AV359" s="74" t="s">
        <v>129</v>
      </c>
      <c r="AW359" s="74" t="s">
        <v>129</v>
      </c>
      <c r="AX359" s="74" t="s">
        <v>129</v>
      </c>
      <c r="AY359" s="74" t="s">
        <v>129</v>
      </c>
      <c r="AZ359" s="74" t="s">
        <v>129</v>
      </c>
      <c r="BA359" s="74" t="s">
        <v>129</v>
      </c>
      <c r="BB359" s="74" t="s">
        <v>129</v>
      </c>
      <c r="BC359" s="74" t="s">
        <v>129</v>
      </c>
      <c r="BD359" s="74" t="s">
        <v>176</v>
      </c>
      <c r="BE359" s="74" t="s">
        <v>356</v>
      </c>
      <c r="BF359" s="74" t="s">
        <v>129</v>
      </c>
      <c r="BG359" s="74" t="s">
        <v>699</v>
      </c>
      <c r="BH359" s="74" t="s">
        <v>129</v>
      </c>
      <c r="BI359" s="74" t="s">
        <v>134</v>
      </c>
      <c r="BJ359" s="74" t="s">
        <v>129</v>
      </c>
      <c r="BK359" s="74" t="s">
        <v>129</v>
      </c>
      <c r="BL359" s="74" t="s">
        <v>167</v>
      </c>
      <c r="BM359" s="74" t="s">
        <v>129</v>
      </c>
      <c r="BN359" s="74" t="s">
        <v>357</v>
      </c>
    </row>
    <row r="360" spans="1:66" x14ac:dyDescent="0.3">
      <c r="A360" s="72">
        <v>44251.292974537035</v>
      </c>
      <c r="B360" s="72">
        <v>44251.301990740743</v>
      </c>
      <c r="C360" s="73">
        <v>84</v>
      </c>
      <c r="D360" s="73">
        <v>778</v>
      </c>
      <c r="E360" s="74" t="s">
        <v>376</v>
      </c>
      <c r="F360" s="72">
        <v>44258.302018923612</v>
      </c>
      <c r="G360" s="74" t="s">
        <v>130</v>
      </c>
      <c r="H360" s="74" t="s">
        <v>131</v>
      </c>
      <c r="I360" s="74" t="s">
        <v>132</v>
      </c>
      <c r="J360" s="74" t="s">
        <v>129</v>
      </c>
      <c r="K360" s="74" t="s">
        <v>135</v>
      </c>
      <c r="L360" s="74" t="s">
        <v>159</v>
      </c>
      <c r="M360" s="74" t="s">
        <v>129</v>
      </c>
      <c r="N360" s="74" t="s">
        <v>129</v>
      </c>
      <c r="O360" s="74" t="s">
        <v>129</v>
      </c>
      <c r="P360" s="74" t="s">
        <v>129</v>
      </c>
      <c r="Q360" s="74" t="s">
        <v>129</v>
      </c>
      <c r="R360" s="74" t="s">
        <v>129</v>
      </c>
      <c r="S360" s="74" t="s">
        <v>129</v>
      </c>
      <c r="T360" s="74" t="s">
        <v>129</v>
      </c>
      <c r="U360" s="74" t="s">
        <v>129</v>
      </c>
      <c r="V360" s="74" t="s">
        <v>129</v>
      </c>
      <c r="W360" s="74" t="s">
        <v>129</v>
      </c>
      <c r="X360" s="74" t="s">
        <v>129</v>
      </c>
      <c r="Y360" s="74" t="s">
        <v>129</v>
      </c>
      <c r="Z360" s="74" t="s">
        <v>172</v>
      </c>
      <c r="AA360" s="74" t="s">
        <v>129</v>
      </c>
      <c r="AB360" s="74" t="s">
        <v>701</v>
      </c>
      <c r="AC360" s="74" t="s">
        <v>129</v>
      </c>
      <c r="AD360" s="74" t="s">
        <v>659</v>
      </c>
      <c r="AE360" s="74" t="s">
        <v>129</v>
      </c>
      <c r="AF360" s="74" t="s">
        <v>129</v>
      </c>
      <c r="AG360" s="74" t="s">
        <v>129</v>
      </c>
      <c r="AH360" s="74" t="s">
        <v>129</v>
      </c>
      <c r="AI360" s="74" t="s">
        <v>129</v>
      </c>
      <c r="AJ360" s="74" t="s">
        <v>129</v>
      </c>
      <c r="AK360" s="74" t="s">
        <v>129</v>
      </c>
      <c r="AL360" s="74" t="s">
        <v>129</v>
      </c>
      <c r="AM360" s="74" t="s">
        <v>129</v>
      </c>
      <c r="AN360" s="74" t="s">
        <v>129</v>
      </c>
      <c r="AO360" s="74" t="s">
        <v>129</v>
      </c>
      <c r="AP360" s="74" t="s">
        <v>129</v>
      </c>
      <c r="AQ360" s="74" t="s">
        <v>129</v>
      </c>
      <c r="AR360" s="74" t="s">
        <v>129</v>
      </c>
      <c r="AS360" s="74" t="s">
        <v>129</v>
      </c>
      <c r="AT360" s="74" t="s">
        <v>129</v>
      </c>
      <c r="AU360" s="74" t="s">
        <v>129</v>
      </c>
      <c r="AV360" s="74" t="s">
        <v>129</v>
      </c>
      <c r="AW360" s="74" t="s">
        <v>129</v>
      </c>
      <c r="AX360" s="74" t="s">
        <v>129</v>
      </c>
      <c r="AY360" s="74" t="s">
        <v>129</v>
      </c>
      <c r="AZ360" s="74" t="s">
        <v>129</v>
      </c>
      <c r="BA360" s="74" t="s">
        <v>129</v>
      </c>
      <c r="BB360" s="74" t="s">
        <v>129</v>
      </c>
      <c r="BC360" s="74" t="s">
        <v>129</v>
      </c>
      <c r="BD360" s="74" t="s">
        <v>138</v>
      </c>
      <c r="BE360" s="74" t="s">
        <v>129</v>
      </c>
      <c r="BF360" s="74" t="s">
        <v>129</v>
      </c>
      <c r="BG360" s="74" t="s">
        <v>129</v>
      </c>
      <c r="BH360" s="74" t="s">
        <v>129</v>
      </c>
      <c r="BI360" s="74" t="s">
        <v>129</v>
      </c>
      <c r="BJ360" s="74" t="s">
        <v>129</v>
      </c>
      <c r="BK360" s="74" t="s">
        <v>129</v>
      </c>
      <c r="BL360" s="74" t="s">
        <v>129</v>
      </c>
      <c r="BM360" s="74" t="s">
        <v>129</v>
      </c>
      <c r="BN360" s="74" t="s">
        <v>129</v>
      </c>
    </row>
    <row r="361" spans="1:66" x14ac:dyDescent="0.3">
      <c r="A361" s="72">
        <v>44260.178622685184</v>
      </c>
      <c r="B361" s="72">
        <v>44260.184178240743</v>
      </c>
      <c r="C361" s="73">
        <v>100</v>
      </c>
      <c r="D361" s="73">
        <v>480</v>
      </c>
      <c r="E361" s="74" t="s">
        <v>128</v>
      </c>
      <c r="F361" s="72">
        <v>44260.184207488426</v>
      </c>
      <c r="G361" s="74" t="s">
        <v>130</v>
      </c>
      <c r="H361" s="74" t="s">
        <v>131</v>
      </c>
      <c r="I361" s="74" t="s">
        <v>132</v>
      </c>
      <c r="J361" s="74" t="s">
        <v>129</v>
      </c>
      <c r="K361" s="74" t="s">
        <v>135</v>
      </c>
      <c r="L361" s="74" t="s">
        <v>159</v>
      </c>
      <c r="M361" s="74" t="s">
        <v>129</v>
      </c>
      <c r="N361" s="74" t="s">
        <v>129</v>
      </c>
      <c r="O361" s="74" t="s">
        <v>129</v>
      </c>
      <c r="P361" s="74" t="s">
        <v>129</v>
      </c>
      <c r="Q361" s="74" t="s">
        <v>129</v>
      </c>
      <c r="R361" s="74" t="s">
        <v>129</v>
      </c>
      <c r="S361" s="74" t="s">
        <v>129</v>
      </c>
      <c r="T361" s="74" t="s">
        <v>129</v>
      </c>
      <c r="U361" s="74" t="s">
        <v>129</v>
      </c>
      <c r="V361" s="74" t="s">
        <v>129</v>
      </c>
      <c r="W361" s="74" t="s">
        <v>129</v>
      </c>
      <c r="X361" s="74" t="s">
        <v>129</v>
      </c>
      <c r="Y361" s="74" t="s">
        <v>129</v>
      </c>
      <c r="Z361" s="74" t="s">
        <v>142</v>
      </c>
      <c r="AA361" s="74" t="s">
        <v>394</v>
      </c>
      <c r="AB361" s="74" t="s">
        <v>701</v>
      </c>
      <c r="AC361" s="74" t="s">
        <v>395</v>
      </c>
      <c r="AD361" s="74" t="s">
        <v>659</v>
      </c>
      <c r="AE361" s="74" t="s">
        <v>129</v>
      </c>
      <c r="AF361" s="74" t="s">
        <v>129</v>
      </c>
      <c r="AG361" s="74" t="s">
        <v>129</v>
      </c>
      <c r="AH361" s="74" t="s">
        <v>129</v>
      </c>
      <c r="AI361" s="74" t="s">
        <v>129</v>
      </c>
      <c r="AJ361" s="74" t="s">
        <v>129</v>
      </c>
      <c r="AK361" s="74" t="s">
        <v>129</v>
      </c>
      <c r="AL361" s="74" t="s">
        <v>129</v>
      </c>
      <c r="AM361" s="74" t="s">
        <v>129</v>
      </c>
      <c r="AN361" s="74" t="s">
        <v>129</v>
      </c>
      <c r="AO361" s="74" t="s">
        <v>129</v>
      </c>
      <c r="AP361" s="74" t="s">
        <v>129</v>
      </c>
      <c r="AQ361" s="74" t="s">
        <v>129</v>
      </c>
      <c r="AR361" s="74" t="s">
        <v>129</v>
      </c>
      <c r="AS361" s="74" t="s">
        <v>129</v>
      </c>
      <c r="AT361" s="74" t="s">
        <v>129</v>
      </c>
      <c r="AU361" s="74" t="s">
        <v>129</v>
      </c>
      <c r="AV361" s="74" t="s">
        <v>129</v>
      </c>
      <c r="AW361" s="74" t="s">
        <v>129</v>
      </c>
      <c r="AX361" s="74" t="s">
        <v>129</v>
      </c>
      <c r="AY361" s="74" t="s">
        <v>129</v>
      </c>
      <c r="AZ361" s="74" t="s">
        <v>129</v>
      </c>
      <c r="BA361" s="74" t="s">
        <v>129</v>
      </c>
      <c r="BB361" s="74" t="s">
        <v>129</v>
      </c>
      <c r="BC361" s="74" t="s">
        <v>129</v>
      </c>
      <c r="BD361" s="74" t="s">
        <v>176</v>
      </c>
      <c r="BE361" s="74" t="s">
        <v>396</v>
      </c>
      <c r="BF361" s="74" t="s">
        <v>129</v>
      </c>
      <c r="BG361" s="74" t="s">
        <v>701</v>
      </c>
      <c r="BH361" s="74" t="s">
        <v>397</v>
      </c>
      <c r="BI361" s="74" t="s">
        <v>152</v>
      </c>
      <c r="BJ361" s="74" t="s">
        <v>398</v>
      </c>
      <c r="BK361" s="74" t="s">
        <v>129</v>
      </c>
      <c r="BL361" s="74" t="s">
        <v>152</v>
      </c>
      <c r="BM361" s="74" t="s">
        <v>399</v>
      </c>
      <c r="BN361" s="74" t="s">
        <v>129</v>
      </c>
    </row>
    <row r="362" spans="1:66" x14ac:dyDescent="0.3">
      <c r="A362" s="72">
        <v>44265.259085648147</v>
      </c>
      <c r="B362" s="72">
        <v>44265.261273148149</v>
      </c>
      <c r="C362" s="73">
        <v>100</v>
      </c>
      <c r="D362" s="73">
        <v>188</v>
      </c>
      <c r="E362" s="74" t="s">
        <v>128</v>
      </c>
      <c r="F362" s="72">
        <v>44265.261286932873</v>
      </c>
      <c r="G362" s="74" t="s">
        <v>130</v>
      </c>
      <c r="H362" s="74" t="s">
        <v>131</v>
      </c>
      <c r="I362" s="74" t="s">
        <v>132</v>
      </c>
      <c r="J362" s="74" t="s">
        <v>129</v>
      </c>
      <c r="K362" s="74" t="s">
        <v>135</v>
      </c>
      <c r="L362" s="74" t="s">
        <v>159</v>
      </c>
      <c r="M362" s="74" t="s">
        <v>129</v>
      </c>
      <c r="N362" s="74" t="s">
        <v>129</v>
      </c>
      <c r="O362" s="74" t="s">
        <v>129</v>
      </c>
      <c r="P362" s="74" t="s">
        <v>129</v>
      </c>
      <c r="Q362" s="74" t="s">
        <v>129</v>
      </c>
      <c r="R362" s="74" t="s">
        <v>129</v>
      </c>
      <c r="S362" s="74" t="s">
        <v>129</v>
      </c>
      <c r="T362" s="74" t="s">
        <v>129</v>
      </c>
      <c r="U362" s="74" t="s">
        <v>129</v>
      </c>
      <c r="V362" s="74" t="s">
        <v>129</v>
      </c>
      <c r="W362" s="74" t="s">
        <v>129</v>
      </c>
      <c r="X362" s="74" t="s">
        <v>129</v>
      </c>
      <c r="Y362" s="74" t="s">
        <v>129</v>
      </c>
      <c r="Z362" s="74" t="s">
        <v>142</v>
      </c>
      <c r="AA362" s="74" t="s">
        <v>129</v>
      </c>
      <c r="AB362" s="74" t="s">
        <v>701</v>
      </c>
      <c r="AC362" s="74" t="s">
        <v>129</v>
      </c>
      <c r="AD362" s="74" t="s">
        <v>659</v>
      </c>
      <c r="AE362" s="74" t="s">
        <v>129</v>
      </c>
      <c r="AF362" s="74" t="s">
        <v>129</v>
      </c>
      <c r="AG362" s="74" t="s">
        <v>129</v>
      </c>
      <c r="AH362" s="74" t="s">
        <v>129</v>
      </c>
      <c r="AI362" s="74" t="s">
        <v>129</v>
      </c>
      <c r="AJ362" s="74" t="s">
        <v>129</v>
      </c>
      <c r="AK362" s="74" t="s">
        <v>129</v>
      </c>
      <c r="AL362" s="74" t="s">
        <v>129</v>
      </c>
      <c r="AM362" s="74" t="s">
        <v>129</v>
      </c>
      <c r="AN362" s="74" t="s">
        <v>129</v>
      </c>
      <c r="AO362" s="74" t="s">
        <v>129</v>
      </c>
      <c r="AP362" s="74" t="s">
        <v>129</v>
      </c>
      <c r="AQ362" s="74" t="s">
        <v>129</v>
      </c>
      <c r="AR362" s="74" t="s">
        <v>129</v>
      </c>
      <c r="AS362" s="74" t="s">
        <v>129</v>
      </c>
      <c r="AT362" s="74" t="s">
        <v>129</v>
      </c>
      <c r="AU362" s="74" t="s">
        <v>129</v>
      </c>
      <c r="AV362" s="74" t="s">
        <v>129</v>
      </c>
      <c r="AW362" s="74" t="s">
        <v>129</v>
      </c>
      <c r="AX362" s="74" t="s">
        <v>129</v>
      </c>
      <c r="AY362" s="74" t="s">
        <v>129</v>
      </c>
      <c r="AZ362" s="74" t="s">
        <v>129</v>
      </c>
      <c r="BA362" s="74" t="s">
        <v>129</v>
      </c>
      <c r="BB362" s="74" t="s">
        <v>129</v>
      </c>
      <c r="BC362" s="74" t="s">
        <v>129</v>
      </c>
      <c r="BD362" s="74" t="s">
        <v>176</v>
      </c>
      <c r="BE362" s="74" t="s">
        <v>129</v>
      </c>
      <c r="BF362" s="74" t="s">
        <v>129</v>
      </c>
      <c r="BG362" s="74" t="s">
        <v>701</v>
      </c>
      <c r="BH362" s="74" t="s">
        <v>129</v>
      </c>
      <c r="BI362" s="74" t="s">
        <v>152</v>
      </c>
      <c r="BJ362" s="74" t="s">
        <v>129</v>
      </c>
      <c r="BK362" s="74" t="s">
        <v>129</v>
      </c>
      <c r="BL362" s="74" t="s">
        <v>152</v>
      </c>
      <c r="BM362" s="74" t="s">
        <v>129</v>
      </c>
      <c r="BN362" s="74" t="s">
        <v>129</v>
      </c>
    </row>
    <row r="363" spans="1:66" x14ac:dyDescent="0.3">
      <c r="A363" s="72">
        <v>44265.253738425927</v>
      </c>
      <c r="B363" s="72">
        <v>44265.266793981478</v>
      </c>
      <c r="C363" s="73">
        <v>100</v>
      </c>
      <c r="D363" s="73">
        <v>1127</v>
      </c>
      <c r="E363" s="74" t="s">
        <v>128</v>
      </c>
      <c r="F363" s="72">
        <v>44265.266801134261</v>
      </c>
      <c r="G363" s="74" t="s">
        <v>130</v>
      </c>
      <c r="H363" s="74" t="s">
        <v>131</v>
      </c>
      <c r="I363" s="74" t="s">
        <v>132</v>
      </c>
      <c r="J363" s="74" t="s">
        <v>129</v>
      </c>
      <c r="K363" s="74" t="s">
        <v>135</v>
      </c>
      <c r="L363" s="74" t="s">
        <v>421</v>
      </c>
      <c r="M363" s="74" t="s">
        <v>129</v>
      </c>
      <c r="N363" s="74" t="s">
        <v>129</v>
      </c>
      <c r="O363" s="74" t="s">
        <v>129</v>
      </c>
      <c r="P363" s="74" t="s">
        <v>129</v>
      </c>
      <c r="Q363" s="74" t="s">
        <v>129</v>
      </c>
      <c r="R363" s="74" t="s">
        <v>129</v>
      </c>
      <c r="S363" s="74" t="s">
        <v>129</v>
      </c>
      <c r="T363" s="74" t="s">
        <v>129</v>
      </c>
      <c r="U363" s="74" t="s">
        <v>129</v>
      </c>
      <c r="V363" s="74" t="s">
        <v>129</v>
      </c>
      <c r="W363" s="74" t="s">
        <v>129</v>
      </c>
      <c r="X363" s="74" t="s">
        <v>129</v>
      </c>
      <c r="Y363" s="74" t="s">
        <v>129</v>
      </c>
      <c r="Z363" s="74" t="s">
        <v>142</v>
      </c>
      <c r="AA363" s="74" t="s">
        <v>422</v>
      </c>
      <c r="AB363" s="74" t="s">
        <v>701</v>
      </c>
      <c r="AC363" s="74" t="s">
        <v>423</v>
      </c>
      <c r="AD363" s="74" t="s">
        <v>659</v>
      </c>
      <c r="AE363" s="74" t="s">
        <v>129</v>
      </c>
      <c r="AF363" s="74" t="s">
        <v>129</v>
      </c>
      <c r="AG363" s="74" t="s">
        <v>129</v>
      </c>
      <c r="AH363" s="74" t="s">
        <v>129</v>
      </c>
      <c r="AI363" s="74" t="s">
        <v>142</v>
      </c>
      <c r="AJ363" s="74" t="s">
        <v>424</v>
      </c>
      <c r="AK363" s="74" t="s">
        <v>139</v>
      </c>
      <c r="AL363" s="74" t="s">
        <v>425</v>
      </c>
      <c r="AM363" s="74" t="s">
        <v>139</v>
      </c>
      <c r="AN363" s="74" t="s">
        <v>129</v>
      </c>
      <c r="AO363" s="74" t="s">
        <v>129</v>
      </c>
      <c r="AP363" s="74" t="s">
        <v>129</v>
      </c>
      <c r="AQ363" s="74" t="s">
        <v>129</v>
      </c>
      <c r="AR363" s="74" t="s">
        <v>129</v>
      </c>
      <c r="AS363" s="74" t="s">
        <v>129</v>
      </c>
      <c r="AT363" s="74" t="s">
        <v>129</v>
      </c>
      <c r="AU363" s="74" t="s">
        <v>129</v>
      </c>
      <c r="AV363" s="74" t="s">
        <v>129</v>
      </c>
      <c r="AW363" s="74" t="s">
        <v>129</v>
      </c>
      <c r="AX363" s="74" t="s">
        <v>129</v>
      </c>
      <c r="AY363" s="74" t="s">
        <v>129</v>
      </c>
      <c r="AZ363" s="74" t="s">
        <v>129</v>
      </c>
      <c r="BA363" s="74" t="s">
        <v>129</v>
      </c>
      <c r="BB363" s="74" t="s">
        <v>129</v>
      </c>
      <c r="BC363" s="74" t="s">
        <v>129</v>
      </c>
      <c r="BD363" s="74" t="s">
        <v>150</v>
      </c>
      <c r="BE363" s="74" t="s">
        <v>129</v>
      </c>
      <c r="BF363" s="74" t="s">
        <v>129</v>
      </c>
      <c r="BG363" s="74" t="s">
        <v>700</v>
      </c>
      <c r="BH363" s="74" t="s">
        <v>426</v>
      </c>
      <c r="BI363" s="74" t="s">
        <v>152</v>
      </c>
      <c r="BJ363" s="74" t="s">
        <v>427</v>
      </c>
      <c r="BK363" s="74" t="s">
        <v>129</v>
      </c>
      <c r="BL363" s="74" t="s">
        <v>133</v>
      </c>
      <c r="BM363" s="74" t="s">
        <v>129</v>
      </c>
      <c r="BN363" s="74" t="s">
        <v>129</v>
      </c>
    </row>
    <row r="364" spans="1:66" x14ac:dyDescent="0.3">
      <c r="A364" s="72">
        <v>44265.283750000002</v>
      </c>
      <c r="B364" s="72">
        <v>44265.286192129628</v>
      </c>
      <c r="C364" s="73">
        <v>100</v>
      </c>
      <c r="D364" s="73">
        <v>211</v>
      </c>
      <c r="E364" s="74" t="s">
        <v>128</v>
      </c>
      <c r="F364" s="72">
        <v>44265.286210740742</v>
      </c>
      <c r="G364" s="74" t="s">
        <v>130</v>
      </c>
      <c r="H364" s="74" t="s">
        <v>131</v>
      </c>
      <c r="I364" s="74" t="s">
        <v>132</v>
      </c>
      <c r="J364" s="74" t="s">
        <v>129</v>
      </c>
      <c r="K364" s="74" t="s">
        <v>135</v>
      </c>
      <c r="L364" s="74" t="s">
        <v>159</v>
      </c>
      <c r="M364" s="74" t="s">
        <v>129</v>
      </c>
      <c r="N364" s="74" t="s">
        <v>129</v>
      </c>
      <c r="O364" s="74" t="s">
        <v>129</v>
      </c>
      <c r="P364" s="74" t="s">
        <v>129</v>
      </c>
      <c r="Q364" s="74" t="s">
        <v>129</v>
      </c>
      <c r="R364" s="74" t="s">
        <v>129</v>
      </c>
      <c r="S364" s="74" t="s">
        <v>129</v>
      </c>
      <c r="T364" s="74" t="s">
        <v>129</v>
      </c>
      <c r="U364" s="74" t="s">
        <v>129</v>
      </c>
      <c r="V364" s="74" t="s">
        <v>129</v>
      </c>
      <c r="W364" s="74" t="s">
        <v>129</v>
      </c>
      <c r="X364" s="74" t="s">
        <v>129</v>
      </c>
      <c r="Y364" s="74" t="s">
        <v>129</v>
      </c>
      <c r="Z364" s="74" t="s">
        <v>142</v>
      </c>
      <c r="AA364" s="74" t="s">
        <v>129</v>
      </c>
      <c r="AB364" s="74" t="s">
        <v>701</v>
      </c>
      <c r="AC364" s="74" t="s">
        <v>129</v>
      </c>
      <c r="AD364" s="74" t="s">
        <v>659</v>
      </c>
      <c r="AE364" s="74" t="s">
        <v>129</v>
      </c>
      <c r="AF364" s="74" t="s">
        <v>129</v>
      </c>
      <c r="AG364" s="74" t="s">
        <v>129</v>
      </c>
      <c r="AH364" s="74" t="s">
        <v>129</v>
      </c>
      <c r="AI364" s="74" t="s">
        <v>129</v>
      </c>
      <c r="AJ364" s="74" t="s">
        <v>129</v>
      </c>
      <c r="AK364" s="74" t="s">
        <v>129</v>
      </c>
      <c r="AL364" s="74" t="s">
        <v>129</v>
      </c>
      <c r="AM364" s="74" t="s">
        <v>129</v>
      </c>
      <c r="AN364" s="74" t="s">
        <v>129</v>
      </c>
      <c r="AO364" s="74" t="s">
        <v>129</v>
      </c>
      <c r="AP364" s="74" t="s">
        <v>129</v>
      </c>
      <c r="AQ364" s="74" t="s">
        <v>129</v>
      </c>
      <c r="AR364" s="74" t="s">
        <v>129</v>
      </c>
      <c r="AS364" s="74" t="s">
        <v>129</v>
      </c>
      <c r="AT364" s="74" t="s">
        <v>129</v>
      </c>
      <c r="AU364" s="74" t="s">
        <v>129</v>
      </c>
      <c r="AV364" s="74" t="s">
        <v>129</v>
      </c>
      <c r="AW364" s="74" t="s">
        <v>129</v>
      </c>
      <c r="AX364" s="74" t="s">
        <v>129</v>
      </c>
      <c r="AY364" s="74" t="s">
        <v>129</v>
      </c>
      <c r="AZ364" s="74" t="s">
        <v>129</v>
      </c>
      <c r="BA364" s="74" t="s">
        <v>129</v>
      </c>
      <c r="BB364" s="74" t="s">
        <v>129</v>
      </c>
      <c r="BC364" s="74" t="s">
        <v>129</v>
      </c>
      <c r="BD364" s="74" t="s">
        <v>138</v>
      </c>
      <c r="BE364" s="74" t="s">
        <v>129</v>
      </c>
      <c r="BF364" s="74" t="s">
        <v>129</v>
      </c>
      <c r="BG364" s="74" t="s">
        <v>699</v>
      </c>
      <c r="BH364" s="74" t="s">
        <v>129</v>
      </c>
      <c r="BI364" s="74" t="s">
        <v>152</v>
      </c>
      <c r="BJ364" s="74" t="s">
        <v>129</v>
      </c>
      <c r="BK364" s="74" t="s">
        <v>129</v>
      </c>
      <c r="BL364" s="74" t="s">
        <v>152</v>
      </c>
      <c r="BM364" s="74" t="s">
        <v>129</v>
      </c>
      <c r="BN364" s="74" t="s">
        <v>129</v>
      </c>
    </row>
    <row r="365" spans="1:66" x14ac:dyDescent="0.3">
      <c r="A365" s="72">
        <v>44265.275902777779</v>
      </c>
      <c r="B365" s="72">
        <v>44265.29105324074</v>
      </c>
      <c r="C365" s="73">
        <v>100</v>
      </c>
      <c r="D365" s="73">
        <v>1308</v>
      </c>
      <c r="E365" s="74" t="s">
        <v>128</v>
      </c>
      <c r="F365" s="72">
        <v>44265.291080555558</v>
      </c>
      <c r="G365" s="74" t="s">
        <v>130</v>
      </c>
      <c r="H365" s="74" t="s">
        <v>131</v>
      </c>
      <c r="I365" s="74" t="s">
        <v>132</v>
      </c>
      <c r="J365" s="74" t="s">
        <v>129</v>
      </c>
      <c r="K365" s="74" t="s">
        <v>135</v>
      </c>
      <c r="L365" s="74" t="s">
        <v>212</v>
      </c>
      <c r="M365" s="74" t="s">
        <v>129</v>
      </c>
      <c r="N365" s="74" t="s">
        <v>129</v>
      </c>
      <c r="O365" s="74" t="s">
        <v>129</v>
      </c>
      <c r="P365" s="74" t="s">
        <v>129</v>
      </c>
      <c r="Q365" s="74" t="s">
        <v>129</v>
      </c>
      <c r="R365" s="74" t="s">
        <v>129</v>
      </c>
      <c r="S365" s="74" t="s">
        <v>129</v>
      </c>
      <c r="T365" s="74" t="s">
        <v>129</v>
      </c>
      <c r="U365" s="74" t="s">
        <v>129</v>
      </c>
      <c r="V365" s="74" t="s">
        <v>129</v>
      </c>
      <c r="W365" s="74" t="s">
        <v>129</v>
      </c>
      <c r="X365" s="74" t="s">
        <v>129</v>
      </c>
      <c r="Y365" s="74" t="s">
        <v>129</v>
      </c>
      <c r="Z365" s="74" t="s">
        <v>142</v>
      </c>
      <c r="AA365" s="74" t="s">
        <v>129</v>
      </c>
      <c r="AB365" s="74" t="s">
        <v>701</v>
      </c>
      <c r="AC365" s="74" t="s">
        <v>129</v>
      </c>
      <c r="AD365" s="74" t="s">
        <v>659</v>
      </c>
      <c r="AE365" s="74" t="s">
        <v>142</v>
      </c>
      <c r="AF365" s="74" t="s">
        <v>129</v>
      </c>
      <c r="AG365" s="74" t="s">
        <v>139</v>
      </c>
      <c r="AH365" s="74" t="s">
        <v>129</v>
      </c>
      <c r="AI365" s="74" t="s">
        <v>129</v>
      </c>
      <c r="AJ365" s="74" t="s">
        <v>129</v>
      </c>
      <c r="AK365" s="74" t="s">
        <v>129</v>
      </c>
      <c r="AL365" s="74" t="s">
        <v>129</v>
      </c>
      <c r="AM365" s="74" t="s">
        <v>129</v>
      </c>
      <c r="AN365" s="74" t="s">
        <v>129</v>
      </c>
      <c r="AO365" s="74" t="s">
        <v>129</v>
      </c>
      <c r="AP365" s="74" t="s">
        <v>129</v>
      </c>
      <c r="AQ365" s="74" t="s">
        <v>129</v>
      </c>
      <c r="AR365" s="74" t="s">
        <v>129</v>
      </c>
      <c r="AS365" s="74" t="s">
        <v>129</v>
      </c>
      <c r="AT365" s="74" t="s">
        <v>129</v>
      </c>
      <c r="AU365" s="74" t="s">
        <v>129</v>
      </c>
      <c r="AV365" s="74" t="s">
        <v>129</v>
      </c>
      <c r="AW365" s="74" t="s">
        <v>129</v>
      </c>
      <c r="AX365" s="74" t="s">
        <v>129</v>
      </c>
      <c r="AY365" s="74" t="s">
        <v>129</v>
      </c>
      <c r="AZ365" s="74" t="s">
        <v>129</v>
      </c>
      <c r="BA365" s="74" t="s">
        <v>129</v>
      </c>
      <c r="BB365" s="74" t="s">
        <v>129</v>
      </c>
      <c r="BC365" s="74" t="s">
        <v>129</v>
      </c>
      <c r="BD365" s="74" t="s">
        <v>138</v>
      </c>
      <c r="BE365" s="74" t="s">
        <v>129</v>
      </c>
      <c r="BF365" s="74" t="s">
        <v>129</v>
      </c>
      <c r="BG365" s="74" t="s">
        <v>701</v>
      </c>
      <c r="BH365" s="74" t="s">
        <v>129</v>
      </c>
      <c r="BI365" s="74" t="s">
        <v>152</v>
      </c>
      <c r="BJ365" s="74" t="s">
        <v>129</v>
      </c>
      <c r="BK365" s="74" t="s">
        <v>129</v>
      </c>
      <c r="BL365" s="74" t="s">
        <v>152</v>
      </c>
      <c r="BM365" s="74" t="s">
        <v>129</v>
      </c>
      <c r="BN365" s="74" t="s">
        <v>129</v>
      </c>
    </row>
    <row r="366" spans="1:66" x14ac:dyDescent="0.3">
      <c r="A366" s="72">
        <v>44265.312430555554</v>
      </c>
      <c r="B366" s="72">
        <v>44265.314074074071</v>
      </c>
      <c r="C366" s="73">
        <v>100</v>
      </c>
      <c r="D366" s="73">
        <v>142</v>
      </c>
      <c r="E366" s="74" t="s">
        <v>128</v>
      </c>
      <c r="F366" s="72">
        <v>44265.314084178244</v>
      </c>
      <c r="G366" s="74" t="s">
        <v>130</v>
      </c>
      <c r="H366" s="74" t="s">
        <v>131</v>
      </c>
      <c r="I366" s="74" t="s">
        <v>132</v>
      </c>
      <c r="J366" s="74" t="s">
        <v>129</v>
      </c>
      <c r="K366" s="74" t="s">
        <v>135</v>
      </c>
      <c r="L366" s="74" t="s">
        <v>159</v>
      </c>
      <c r="M366" s="74" t="s">
        <v>129</v>
      </c>
      <c r="N366" s="74" t="s">
        <v>129</v>
      </c>
      <c r="O366" s="74" t="s">
        <v>129</v>
      </c>
      <c r="P366" s="74" t="s">
        <v>129</v>
      </c>
      <c r="Q366" s="74" t="s">
        <v>129</v>
      </c>
      <c r="R366" s="74" t="s">
        <v>129</v>
      </c>
      <c r="S366" s="74" t="s">
        <v>129</v>
      </c>
      <c r="T366" s="74" t="s">
        <v>129</v>
      </c>
      <c r="U366" s="74" t="s">
        <v>129</v>
      </c>
      <c r="V366" s="74" t="s">
        <v>129</v>
      </c>
      <c r="W366" s="74" t="s">
        <v>129</v>
      </c>
      <c r="X366" s="74" t="s">
        <v>129</v>
      </c>
      <c r="Y366" s="74" t="s">
        <v>129</v>
      </c>
      <c r="Z366" s="74" t="s">
        <v>142</v>
      </c>
      <c r="AA366" s="74" t="s">
        <v>129</v>
      </c>
      <c r="AB366" s="74" t="s">
        <v>701</v>
      </c>
      <c r="AC366" s="74" t="s">
        <v>129</v>
      </c>
      <c r="AD366" s="74" t="s">
        <v>659</v>
      </c>
      <c r="AE366" s="74" t="s">
        <v>129</v>
      </c>
      <c r="AF366" s="74" t="s">
        <v>129</v>
      </c>
      <c r="AG366" s="74" t="s">
        <v>129</v>
      </c>
      <c r="AH366" s="74" t="s">
        <v>129</v>
      </c>
      <c r="AI366" s="74" t="s">
        <v>129</v>
      </c>
      <c r="AJ366" s="74" t="s">
        <v>129</v>
      </c>
      <c r="AK366" s="74" t="s">
        <v>129</v>
      </c>
      <c r="AL366" s="74" t="s">
        <v>129</v>
      </c>
      <c r="AM366" s="74" t="s">
        <v>129</v>
      </c>
      <c r="AN366" s="74" t="s">
        <v>129</v>
      </c>
      <c r="AO366" s="74" t="s">
        <v>129</v>
      </c>
      <c r="AP366" s="74" t="s">
        <v>129</v>
      </c>
      <c r="AQ366" s="74" t="s">
        <v>129</v>
      </c>
      <c r="AR366" s="74" t="s">
        <v>129</v>
      </c>
      <c r="AS366" s="74" t="s">
        <v>129</v>
      </c>
      <c r="AT366" s="74" t="s">
        <v>129</v>
      </c>
      <c r="AU366" s="74" t="s">
        <v>129</v>
      </c>
      <c r="AV366" s="74" t="s">
        <v>129</v>
      </c>
      <c r="AW366" s="74" t="s">
        <v>129</v>
      </c>
      <c r="AX366" s="74" t="s">
        <v>129</v>
      </c>
      <c r="AY366" s="74" t="s">
        <v>129</v>
      </c>
      <c r="AZ366" s="74" t="s">
        <v>129</v>
      </c>
      <c r="BA366" s="74" t="s">
        <v>129</v>
      </c>
      <c r="BB366" s="74" t="s">
        <v>129</v>
      </c>
      <c r="BC366" s="74" t="s">
        <v>129</v>
      </c>
      <c r="BD366" s="74" t="s">
        <v>176</v>
      </c>
      <c r="BE366" s="74" t="s">
        <v>129</v>
      </c>
      <c r="BF366" s="74" t="s">
        <v>129</v>
      </c>
      <c r="BG366" s="74" t="s">
        <v>701</v>
      </c>
      <c r="BH366" s="74" t="s">
        <v>129</v>
      </c>
      <c r="BI366" s="74" t="s">
        <v>152</v>
      </c>
      <c r="BJ366" s="74" t="s">
        <v>129</v>
      </c>
      <c r="BK366" s="74" t="s">
        <v>129</v>
      </c>
      <c r="BL366" s="74" t="s">
        <v>152</v>
      </c>
      <c r="BM366" s="74" t="s">
        <v>129</v>
      </c>
      <c r="BN366" s="74" t="s">
        <v>129</v>
      </c>
    </row>
    <row r="367" spans="1:66" x14ac:dyDescent="0.3">
      <c r="A367" s="72">
        <v>44265.327499999999</v>
      </c>
      <c r="B367" s="72">
        <v>44265.330509259256</v>
      </c>
      <c r="C367" s="73">
        <v>100</v>
      </c>
      <c r="D367" s="73">
        <v>260</v>
      </c>
      <c r="E367" s="74" t="s">
        <v>128</v>
      </c>
      <c r="F367" s="72">
        <v>44265.330541030089</v>
      </c>
      <c r="G367" s="74" t="s">
        <v>130</v>
      </c>
      <c r="H367" s="74" t="s">
        <v>131</v>
      </c>
      <c r="I367" s="74" t="s">
        <v>132</v>
      </c>
      <c r="J367" s="74" t="s">
        <v>129</v>
      </c>
      <c r="K367" s="74" t="s">
        <v>135</v>
      </c>
      <c r="L367" s="74" t="s">
        <v>159</v>
      </c>
      <c r="M367" s="74" t="s">
        <v>129</v>
      </c>
      <c r="N367" s="74" t="s">
        <v>129</v>
      </c>
      <c r="O367" s="74" t="s">
        <v>129</v>
      </c>
      <c r="P367" s="74" t="s">
        <v>129</v>
      </c>
      <c r="Q367" s="74" t="s">
        <v>129</v>
      </c>
      <c r="R367" s="74" t="s">
        <v>129</v>
      </c>
      <c r="S367" s="74" t="s">
        <v>129</v>
      </c>
      <c r="T367" s="74" t="s">
        <v>129</v>
      </c>
      <c r="U367" s="74" t="s">
        <v>129</v>
      </c>
      <c r="V367" s="74" t="s">
        <v>129</v>
      </c>
      <c r="W367" s="74" t="s">
        <v>129</v>
      </c>
      <c r="X367" s="74" t="s">
        <v>129</v>
      </c>
      <c r="Y367" s="74" t="s">
        <v>129</v>
      </c>
      <c r="Z367" s="74" t="s">
        <v>142</v>
      </c>
      <c r="AA367" s="74" t="s">
        <v>446</v>
      </c>
      <c r="AB367" s="74" t="s">
        <v>701</v>
      </c>
      <c r="AC367" s="74" t="s">
        <v>129</v>
      </c>
      <c r="AD367" s="74" t="s">
        <v>659</v>
      </c>
      <c r="AE367" s="74" t="s">
        <v>129</v>
      </c>
      <c r="AF367" s="74" t="s">
        <v>129</v>
      </c>
      <c r="AG367" s="74" t="s">
        <v>129</v>
      </c>
      <c r="AH367" s="74" t="s">
        <v>129</v>
      </c>
      <c r="AI367" s="74" t="s">
        <v>129</v>
      </c>
      <c r="AJ367" s="74" t="s">
        <v>129</v>
      </c>
      <c r="AK367" s="74" t="s">
        <v>129</v>
      </c>
      <c r="AL367" s="74" t="s">
        <v>129</v>
      </c>
      <c r="AM367" s="74" t="s">
        <v>129</v>
      </c>
      <c r="AN367" s="74" t="s">
        <v>129</v>
      </c>
      <c r="AO367" s="74" t="s">
        <v>129</v>
      </c>
      <c r="AP367" s="74" t="s">
        <v>129</v>
      </c>
      <c r="AQ367" s="74" t="s">
        <v>129</v>
      </c>
      <c r="AR367" s="74" t="s">
        <v>129</v>
      </c>
      <c r="AS367" s="74" t="s">
        <v>129</v>
      </c>
      <c r="AT367" s="74" t="s">
        <v>129</v>
      </c>
      <c r="AU367" s="74" t="s">
        <v>129</v>
      </c>
      <c r="AV367" s="74" t="s">
        <v>129</v>
      </c>
      <c r="AW367" s="74" t="s">
        <v>129</v>
      </c>
      <c r="AX367" s="74" t="s">
        <v>129</v>
      </c>
      <c r="AY367" s="74" t="s">
        <v>129</v>
      </c>
      <c r="AZ367" s="74" t="s">
        <v>129</v>
      </c>
      <c r="BA367" s="74" t="s">
        <v>129</v>
      </c>
      <c r="BB367" s="74" t="s">
        <v>129</v>
      </c>
      <c r="BC367" s="74" t="s">
        <v>129</v>
      </c>
      <c r="BD367" s="74" t="s">
        <v>150</v>
      </c>
      <c r="BE367" s="74" t="s">
        <v>129</v>
      </c>
      <c r="BF367" s="74" t="s">
        <v>129</v>
      </c>
      <c r="BG367" s="74" t="s">
        <v>701</v>
      </c>
      <c r="BH367" s="74" t="s">
        <v>129</v>
      </c>
      <c r="BI367" s="74" t="s">
        <v>152</v>
      </c>
      <c r="BJ367" s="74" t="s">
        <v>129</v>
      </c>
      <c r="BK367" s="74" t="s">
        <v>129</v>
      </c>
      <c r="BL367" s="74" t="s">
        <v>152</v>
      </c>
      <c r="BM367" s="74" t="s">
        <v>129</v>
      </c>
      <c r="BN367" s="74" t="s">
        <v>129</v>
      </c>
    </row>
    <row r="368" spans="1:66" x14ac:dyDescent="0.3">
      <c r="A368" s="72">
        <v>44265.32309027778</v>
      </c>
      <c r="B368" s="72">
        <v>44265.331493055557</v>
      </c>
      <c r="C368" s="73">
        <v>100</v>
      </c>
      <c r="D368" s="73">
        <v>726</v>
      </c>
      <c r="E368" s="74" t="s">
        <v>128</v>
      </c>
      <c r="F368" s="72">
        <v>44265.331502870373</v>
      </c>
      <c r="G368" s="74" t="s">
        <v>130</v>
      </c>
      <c r="H368" s="74" t="s">
        <v>131</v>
      </c>
      <c r="I368" s="74" t="s">
        <v>132</v>
      </c>
      <c r="J368" s="74" t="s">
        <v>129</v>
      </c>
      <c r="K368" s="74" t="s">
        <v>135</v>
      </c>
      <c r="L368" s="74" t="s">
        <v>224</v>
      </c>
      <c r="M368" s="74" t="s">
        <v>129</v>
      </c>
      <c r="N368" s="74" t="s">
        <v>129</v>
      </c>
      <c r="O368" s="74" t="s">
        <v>129</v>
      </c>
      <c r="P368" s="74" t="s">
        <v>129</v>
      </c>
      <c r="Q368" s="74" t="s">
        <v>129</v>
      </c>
      <c r="R368" s="74" t="s">
        <v>129</v>
      </c>
      <c r="S368" s="74" t="s">
        <v>129</v>
      </c>
      <c r="T368" s="74" t="s">
        <v>129</v>
      </c>
      <c r="U368" s="74" t="s">
        <v>129</v>
      </c>
      <c r="V368" s="74" t="s">
        <v>129</v>
      </c>
      <c r="W368" s="74" t="s">
        <v>129</v>
      </c>
      <c r="X368" s="74" t="s">
        <v>129</v>
      </c>
      <c r="Y368" s="74" t="s">
        <v>129</v>
      </c>
      <c r="Z368" s="74" t="s">
        <v>172</v>
      </c>
      <c r="AA368" s="74" t="s">
        <v>447</v>
      </c>
      <c r="AB368" s="74" t="s">
        <v>701</v>
      </c>
      <c r="AC368" s="74" t="s">
        <v>447</v>
      </c>
      <c r="AD368" s="74" t="s">
        <v>659</v>
      </c>
      <c r="AE368" s="74" t="s">
        <v>129</v>
      </c>
      <c r="AF368" s="74" t="s">
        <v>129</v>
      </c>
      <c r="AG368" s="74" t="s">
        <v>129</v>
      </c>
      <c r="AH368" s="74" t="s">
        <v>129</v>
      </c>
      <c r="AI368" s="74" t="s">
        <v>142</v>
      </c>
      <c r="AJ368" s="74" t="s">
        <v>448</v>
      </c>
      <c r="AK368" s="74" t="s">
        <v>144</v>
      </c>
      <c r="AL368" s="74" t="s">
        <v>448</v>
      </c>
      <c r="AM368" s="74" t="s">
        <v>144</v>
      </c>
      <c r="AN368" s="74" t="s">
        <v>129</v>
      </c>
      <c r="AO368" s="74" t="s">
        <v>129</v>
      </c>
      <c r="AP368" s="74" t="s">
        <v>129</v>
      </c>
      <c r="AQ368" s="74" t="s">
        <v>129</v>
      </c>
      <c r="AR368" s="74" t="s">
        <v>129</v>
      </c>
      <c r="AS368" s="74" t="s">
        <v>129</v>
      </c>
      <c r="AT368" s="74" t="s">
        <v>129</v>
      </c>
      <c r="AU368" s="74" t="s">
        <v>129</v>
      </c>
      <c r="AV368" s="74" t="s">
        <v>129</v>
      </c>
      <c r="AW368" s="74" t="s">
        <v>129</v>
      </c>
      <c r="AX368" s="74" t="s">
        <v>129</v>
      </c>
      <c r="AY368" s="74" t="s">
        <v>129</v>
      </c>
      <c r="AZ368" s="74" t="s">
        <v>129</v>
      </c>
      <c r="BA368" s="74" t="s">
        <v>129</v>
      </c>
      <c r="BB368" s="74" t="s">
        <v>129</v>
      </c>
      <c r="BC368" s="74" t="s">
        <v>129</v>
      </c>
      <c r="BD368" s="74" t="s">
        <v>176</v>
      </c>
      <c r="BE368" s="74" t="s">
        <v>449</v>
      </c>
      <c r="BF368" s="74" t="s">
        <v>129</v>
      </c>
      <c r="BG368" s="74" t="s">
        <v>700</v>
      </c>
      <c r="BH368" s="74" t="s">
        <v>450</v>
      </c>
      <c r="BI368" s="74" t="s">
        <v>133</v>
      </c>
      <c r="BJ368" s="74" t="s">
        <v>129</v>
      </c>
      <c r="BK368" s="74" t="s">
        <v>129</v>
      </c>
      <c r="BL368" s="74" t="s">
        <v>133</v>
      </c>
      <c r="BM368" s="74" t="s">
        <v>129</v>
      </c>
      <c r="BN368" s="74" t="s">
        <v>129</v>
      </c>
    </row>
    <row r="369" spans="1:66" x14ac:dyDescent="0.3">
      <c r="A369" s="72">
        <v>44265.357303240744</v>
      </c>
      <c r="B369" s="72">
        <v>44265.365798611114</v>
      </c>
      <c r="C369" s="73">
        <v>100</v>
      </c>
      <c r="D369" s="73">
        <v>733</v>
      </c>
      <c r="E369" s="74" t="s">
        <v>128</v>
      </c>
      <c r="F369" s="72">
        <v>44265.365809039351</v>
      </c>
      <c r="G369" s="74" t="s">
        <v>130</v>
      </c>
      <c r="H369" s="74" t="s">
        <v>131</v>
      </c>
      <c r="I369" s="74" t="s">
        <v>132</v>
      </c>
      <c r="J369" s="74" t="s">
        <v>129</v>
      </c>
      <c r="K369" s="74" t="s">
        <v>135</v>
      </c>
      <c r="L369" s="74" t="s">
        <v>159</v>
      </c>
      <c r="M369" s="74" t="s">
        <v>129</v>
      </c>
      <c r="N369" s="74" t="s">
        <v>129</v>
      </c>
      <c r="O369" s="74" t="s">
        <v>129</v>
      </c>
      <c r="P369" s="74" t="s">
        <v>129</v>
      </c>
      <c r="Q369" s="74" t="s">
        <v>129</v>
      </c>
      <c r="R369" s="74" t="s">
        <v>129</v>
      </c>
      <c r="S369" s="74" t="s">
        <v>129</v>
      </c>
      <c r="T369" s="74" t="s">
        <v>129</v>
      </c>
      <c r="U369" s="74" t="s">
        <v>129</v>
      </c>
      <c r="V369" s="74" t="s">
        <v>129</v>
      </c>
      <c r="W369" s="74" t="s">
        <v>129</v>
      </c>
      <c r="X369" s="74" t="s">
        <v>129</v>
      </c>
      <c r="Y369" s="74" t="s">
        <v>129</v>
      </c>
      <c r="Z369" s="74" t="s">
        <v>142</v>
      </c>
      <c r="AA369" s="74" t="s">
        <v>454</v>
      </c>
      <c r="AB369" s="74" t="s">
        <v>701</v>
      </c>
      <c r="AC369" s="74" t="s">
        <v>129</v>
      </c>
      <c r="AD369" s="74" t="s">
        <v>659</v>
      </c>
      <c r="AE369" s="74" t="s">
        <v>129</v>
      </c>
      <c r="AF369" s="74" t="s">
        <v>129</v>
      </c>
      <c r="AG369" s="74" t="s">
        <v>129</v>
      </c>
      <c r="AH369" s="74" t="s">
        <v>129</v>
      </c>
      <c r="AI369" s="74" t="s">
        <v>129</v>
      </c>
      <c r="AJ369" s="74" t="s">
        <v>129</v>
      </c>
      <c r="AK369" s="74" t="s">
        <v>129</v>
      </c>
      <c r="AL369" s="74" t="s">
        <v>129</v>
      </c>
      <c r="AM369" s="74" t="s">
        <v>129</v>
      </c>
      <c r="AN369" s="74" t="s">
        <v>129</v>
      </c>
      <c r="AO369" s="74" t="s">
        <v>129</v>
      </c>
      <c r="AP369" s="74" t="s">
        <v>129</v>
      </c>
      <c r="AQ369" s="74" t="s">
        <v>129</v>
      </c>
      <c r="AR369" s="74" t="s">
        <v>129</v>
      </c>
      <c r="AS369" s="74" t="s">
        <v>129</v>
      </c>
      <c r="AT369" s="74" t="s">
        <v>129</v>
      </c>
      <c r="AU369" s="74" t="s">
        <v>129</v>
      </c>
      <c r="AV369" s="74" t="s">
        <v>129</v>
      </c>
      <c r="AW369" s="74" t="s">
        <v>129</v>
      </c>
      <c r="AX369" s="74" t="s">
        <v>129</v>
      </c>
      <c r="AY369" s="74" t="s">
        <v>129</v>
      </c>
      <c r="AZ369" s="74" t="s">
        <v>129</v>
      </c>
      <c r="BA369" s="74" t="s">
        <v>129</v>
      </c>
      <c r="BB369" s="74" t="s">
        <v>129</v>
      </c>
      <c r="BC369" s="74" t="s">
        <v>129</v>
      </c>
      <c r="BD369" s="74" t="s">
        <v>150</v>
      </c>
      <c r="BE369" s="74" t="s">
        <v>129</v>
      </c>
      <c r="BF369" s="74" t="s">
        <v>129</v>
      </c>
      <c r="BG369" s="74" t="s">
        <v>701</v>
      </c>
      <c r="BH369" s="74" t="s">
        <v>455</v>
      </c>
      <c r="BI369" s="74" t="s">
        <v>313</v>
      </c>
      <c r="BJ369" s="74" t="s">
        <v>129</v>
      </c>
      <c r="BK369" s="74" t="s">
        <v>129</v>
      </c>
      <c r="BL369" s="74" t="s">
        <v>134</v>
      </c>
      <c r="BM369" s="74" t="s">
        <v>129</v>
      </c>
      <c r="BN369" s="74" t="s">
        <v>129</v>
      </c>
    </row>
    <row r="370" spans="1:66" x14ac:dyDescent="0.3">
      <c r="A370" s="72">
        <v>44265.412812499999</v>
      </c>
      <c r="B370" s="72">
        <v>44265.416597222225</v>
      </c>
      <c r="C370" s="73">
        <v>100</v>
      </c>
      <c r="D370" s="73">
        <v>326</v>
      </c>
      <c r="E370" s="74" t="s">
        <v>128</v>
      </c>
      <c r="F370" s="72">
        <v>44265.416604942133</v>
      </c>
      <c r="G370" s="74" t="s">
        <v>130</v>
      </c>
      <c r="H370" s="74" t="s">
        <v>131</v>
      </c>
      <c r="I370" s="74" t="s">
        <v>132</v>
      </c>
      <c r="J370" s="74" t="s">
        <v>129</v>
      </c>
      <c r="K370" s="74" t="s">
        <v>135</v>
      </c>
      <c r="L370" s="74" t="s">
        <v>159</v>
      </c>
      <c r="M370" s="74" t="s">
        <v>129</v>
      </c>
      <c r="N370" s="74" t="s">
        <v>129</v>
      </c>
      <c r="O370" s="74" t="s">
        <v>129</v>
      </c>
      <c r="P370" s="74" t="s">
        <v>129</v>
      </c>
      <c r="Q370" s="74" t="s">
        <v>129</v>
      </c>
      <c r="R370" s="74" t="s">
        <v>129</v>
      </c>
      <c r="S370" s="74" t="s">
        <v>129</v>
      </c>
      <c r="T370" s="74" t="s">
        <v>129</v>
      </c>
      <c r="U370" s="74" t="s">
        <v>129</v>
      </c>
      <c r="V370" s="74" t="s">
        <v>129</v>
      </c>
      <c r="W370" s="74" t="s">
        <v>129</v>
      </c>
      <c r="X370" s="74" t="s">
        <v>129</v>
      </c>
      <c r="Y370" s="74" t="s">
        <v>129</v>
      </c>
      <c r="Z370" s="74" t="s">
        <v>142</v>
      </c>
      <c r="AA370" s="74" t="s">
        <v>456</v>
      </c>
      <c r="AB370" s="74" t="s">
        <v>701</v>
      </c>
      <c r="AC370" s="74" t="s">
        <v>129</v>
      </c>
      <c r="AD370" s="74" t="s">
        <v>659</v>
      </c>
      <c r="AE370" s="74" t="s">
        <v>129</v>
      </c>
      <c r="AF370" s="74" t="s">
        <v>129</v>
      </c>
      <c r="AG370" s="74" t="s">
        <v>129</v>
      </c>
      <c r="AH370" s="74" t="s">
        <v>129</v>
      </c>
      <c r="AI370" s="74" t="s">
        <v>129</v>
      </c>
      <c r="AJ370" s="74" t="s">
        <v>129</v>
      </c>
      <c r="AK370" s="74" t="s">
        <v>129</v>
      </c>
      <c r="AL370" s="74" t="s">
        <v>129</v>
      </c>
      <c r="AM370" s="74" t="s">
        <v>129</v>
      </c>
      <c r="AN370" s="74" t="s">
        <v>129</v>
      </c>
      <c r="AO370" s="74" t="s">
        <v>129</v>
      </c>
      <c r="AP370" s="74" t="s">
        <v>129</v>
      </c>
      <c r="AQ370" s="74" t="s">
        <v>129</v>
      </c>
      <c r="AR370" s="74" t="s">
        <v>129</v>
      </c>
      <c r="AS370" s="74" t="s">
        <v>129</v>
      </c>
      <c r="AT370" s="74" t="s">
        <v>129</v>
      </c>
      <c r="AU370" s="74" t="s">
        <v>129</v>
      </c>
      <c r="AV370" s="74" t="s">
        <v>129</v>
      </c>
      <c r="AW370" s="74" t="s">
        <v>129</v>
      </c>
      <c r="AX370" s="74" t="s">
        <v>129</v>
      </c>
      <c r="AY370" s="74" t="s">
        <v>129</v>
      </c>
      <c r="AZ370" s="74" t="s">
        <v>129</v>
      </c>
      <c r="BA370" s="74" t="s">
        <v>129</v>
      </c>
      <c r="BB370" s="74" t="s">
        <v>129</v>
      </c>
      <c r="BC370" s="74" t="s">
        <v>129</v>
      </c>
      <c r="BD370" s="74" t="s">
        <v>138</v>
      </c>
      <c r="BE370" s="74" t="s">
        <v>129</v>
      </c>
      <c r="BF370" s="74" t="s">
        <v>129</v>
      </c>
      <c r="BG370" s="74" t="s">
        <v>701</v>
      </c>
      <c r="BH370" s="74" t="s">
        <v>129</v>
      </c>
      <c r="BI370" s="74" t="s">
        <v>152</v>
      </c>
      <c r="BJ370" s="74" t="s">
        <v>129</v>
      </c>
      <c r="BK370" s="74" t="s">
        <v>129</v>
      </c>
      <c r="BL370" s="74" t="s">
        <v>134</v>
      </c>
      <c r="BM370" s="74" t="s">
        <v>129</v>
      </c>
      <c r="BN370" s="74" t="s">
        <v>129</v>
      </c>
    </row>
    <row r="371" spans="1:66" x14ac:dyDescent="0.3">
      <c r="A371" s="72">
        <v>44265.501481481479</v>
      </c>
      <c r="B371" s="72">
        <v>44265.517060185186</v>
      </c>
      <c r="C371" s="73">
        <v>100</v>
      </c>
      <c r="D371" s="73">
        <v>1346</v>
      </c>
      <c r="E371" s="74" t="s">
        <v>128</v>
      </c>
      <c r="F371" s="72">
        <v>44265.517082349535</v>
      </c>
      <c r="G371" s="74" t="s">
        <v>130</v>
      </c>
      <c r="H371" s="74" t="s">
        <v>131</v>
      </c>
      <c r="I371" s="74" t="s">
        <v>132</v>
      </c>
      <c r="J371" s="74" t="s">
        <v>129</v>
      </c>
      <c r="K371" s="74" t="s">
        <v>135</v>
      </c>
      <c r="L371" s="74" t="s">
        <v>159</v>
      </c>
      <c r="M371" s="74" t="s">
        <v>129</v>
      </c>
      <c r="N371" s="74" t="s">
        <v>129</v>
      </c>
      <c r="O371" s="74" t="s">
        <v>129</v>
      </c>
      <c r="P371" s="74" t="s">
        <v>129</v>
      </c>
      <c r="Q371" s="74" t="s">
        <v>129</v>
      </c>
      <c r="R371" s="74" t="s">
        <v>129</v>
      </c>
      <c r="S371" s="74" t="s">
        <v>129</v>
      </c>
      <c r="T371" s="74" t="s">
        <v>129</v>
      </c>
      <c r="U371" s="74" t="s">
        <v>129</v>
      </c>
      <c r="V371" s="74" t="s">
        <v>129</v>
      </c>
      <c r="W371" s="74" t="s">
        <v>129</v>
      </c>
      <c r="X371" s="74" t="s">
        <v>129</v>
      </c>
      <c r="Y371" s="74" t="s">
        <v>129</v>
      </c>
      <c r="Z371" s="74" t="s">
        <v>142</v>
      </c>
      <c r="AA371" s="74" t="s">
        <v>461</v>
      </c>
      <c r="AB371" s="74" t="s">
        <v>701</v>
      </c>
      <c r="AC371" s="74" t="s">
        <v>462</v>
      </c>
      <c r="AD371" s="74" t="s">
        <v>659</v>
      </c>
      <c r="AE371" s="74" t="s">
        <v>129</v>
      </c>
      <c r="AF371" s="74" t="s">
        <v>129</v>
      </c>
      <c r="AG371" s="74" t="s">
        <v>129</v>
      </c>
      <c r="AH371" s="74" t="s">
        <v>129</v>
      </c>
      <c r="AI371" s="74" t="s">
        <v>129</v>
      </c>
      <c r="AJ371" s="74" t="s">
        <v>129</v>
      </c>
      <c r="AK371" s="74" t="s">
        <v>129</v>
      </c>
      <c r="AL371" s="74" t="s">
        <v>129</v>
      </c>
      <c r="AM371" s="74" t="s">
        <v>129</v>
      </c>
      <c r="AN371" s="74" t="s">
        <v>129</v>
      </c>
      <c r="AO371" s="74" t="s">
        <v>129</v>
      </c>
      <c r="AP371" s="74" t="s">
        <v>129</v>
      </c>
      <c r="AQ371" s="74" t="s">
        <v>129</v>
      </c>
      <c r="AR371" s="74" t="s">
        <v>129</v>
      </c>
      <c r="AS371" s="74" t="s">
        <v>129</v>
      </c>
      <c r="AT371" s="74" t="s">
        <v>129</v>
      </c>
      <c r="AU371" s="74" t="s">
        <v>129</v>
      </c>
      <c r="AV371" s="74" t="s">
        <v>129</v>
      </c>
      <c r="AW371" s="74" t="s">
        <v>129</v>
      </c>
      <c r="AX371" s="74" t="s">
        <v>129</v>
      </c>
      <c r="AY371" s="74" t="s">
        <v>129</v>
      </c>
      <c r="AZ371" s="74" t="s">
        <v>129</v>
      </c>
      <c r="BA371" s="74" t="s">
        <v>129</v>
      </c>
      <c r="BB371" s="74" t="s">
        <v>129</v>
      </c>
      <c r="BC371" s="74" t="s">
        <v>129</v>
      </c>
      <c r="BD371" s="74" t="s">
        <v>176</v>
      </c>
      <c r="BE371" s="74" t="s">
        <v>463</v>
      </c>
      <c r="BF371" s="74" t="s">
        <v>129</v>
      </c>
      <c r="BG371" s="74" t="s">
        <v>700</v>
      </c>
      <c r="BH371" s="74" t="s">
        <v>464</v>
      </c>
      <c r="BI371" s="74" t="s">
        <v>134</v>
      </c>
      <c r="BJ371" s="74" t="s">
        <v>129</v>
      </c>
      <c r="BK371" s="74" t="s">
        <v>129</v>
      </c>
      <c r="BL371" s="74" t="s">
        <v>167</v>
      </c>
      <c r="BM371" s="74" t="s">
        <v>129</v>
      </c>
      <c r="BN371" s="74" t="s">
        <v>465</v>
      </c>
    </row>
    <row r="372" spans="1:66" x14ac:dyDescent="0.3">
      <c r="A372" s="72">
        <v>44265.988425925927</v>
      </c>
      <c r="B372" s="72">
        <v>44265.995266203703</v>
      </c>
      <c r="C372" s="73">
        <v>100</v>
      </c>
      <c r="D372" s="73">
        <v>591</v>
      </c>
      <c r="E372" s="74" t="s">
        <v>128</v>
      </c>
      <c r="F372" s="72">
        <v>44265.995276585651</v>
      </c>
      <c r="G372" s="74" t="s">
        <v>130</v>
      </c>
      <c r="H372" s="74" t="s">
        <v>131</v>
      </c>
      <c r="I372" s="74" t="s">
        <v>132</v>
      </c>
      <c r="J372" s="74" t="s">
        <v>129</v>
      </c>
      <c r="K372" s="74" t="s">
        <v>135</v>
      </c>
      <c r="L372" s="74" t="s">
        <v>212</v>
      </c>
      <c r="M372" s="74" t="s">
        <v>129</v>
      </c>
      <c r="N372" s="74" t="s">
        <v>129</v>
      </c>
      <c r="O372" s="74" t="s">
        <v>129</v>
      </c>
      <c r="P372" s="74" t="s">
        <v>129</v>
      </c>
      <c r="Q372" s="74" t="s">
        <v>129</v>
      </c>
      <c r="R372" s="74" t="s">
        <v>129</v>
      </c>
      <c r="S372" s="74" t="s">
        <v>129</v>
      </c>
      <c r="T372" s="74" t="s">
        <v>129</v>
      </c>
      <c r="U372" s="74" t="s">
        <v>129</v>
      </c>
      <c r="V372" s="74" t="s">
        <v>129</v>
      </c>
      <c r="W372" s="74" t="s">
        <v>129</v>
      </c>
      <c r="X372" s="74" t="s">
        <v>129</v>
      </c>
      <c r="Y372" s="74" t="s">
        <v>129</v>
      </c>
      <c r="Z372" s="74" t="s">
        <v>142</v>
      </c>
      <c r="AA372" s="74" t="s">
        <v>129</v>
      </c>
      <c r="AB372" s="74" t="s">
        <v>701</v>
      </c>
      <c r="AC372" s="74" t="s">
        <v>129</v>
      </c>
      <c r="AD372" s="74" t="s">
        <v>659</v>
      </c>
      <c r="AE372" s="74" t="s">
        <v>142</v>
      </c>
      <c r="AF372" s="74" t="s">
        <v>129</v>
      </c>
      <c r="AG372" s="74" t="s">
        <v>139</v>
      </c>
      <c r="AH372" s="74" t="s">
        <v>129</v>
      </c>
      <c r="AI372" s="74" t="s">
        <v>129</v>
      </c>
      <c r="AJ372" s="74" t="s">
        <v>129</v>
      </c>
      <c r="AK372" s="74" t="s">
        <v>129</v>
      </c>
      <c r="AL372" s="74" t="s">
        <v>129</v>
      </c>
      <c r="AM372" s="74" t="s">
        <v>129</v>
      </c>
      <c r="AN372" s="74" t="s">
        <v>129</v>
      </c>
      <c r="AO372" s="74" t="s">
        <v>129</v>
      </c>
      <c r="AP372" s="74" t="s">
        <v>129</v>
      </c>
      <c r="AQ372" s="74" t="s">
        <v>129</v>
      </c>
      <c r="AR372" s="74" t="s">
        <v>129</v>
      </c>
      <c r="AS372" s="74" t="s">
        <v>129</v>
      </c>
      <c r="AT372" s="74" t="s">
        <v>129</v>
      </c>
      <c r="AU372" s="74" t="s">
        <v>129</v>
      </c>
      <c r="AV372" s="74" t="s">
        <v>129</v>
      </c>
      <c r="AW372" s="74" t="s">
        <v>129</v>
      </c>
      <c r="AX372" s="74" t="s">
        <v>129</v>
      </c>
      <c r="AY372" s="74" t="s">
        <v>129</v>
      </c>
      <c r="AZ372" s="74" t="s">
        <v>129</v>
      </c>
      <c r="BA372" s="74" t="s">
        <v>129</v>
      </c>
      <c r="BB372" s="74" t="s">
        <v>129</v>
      </c>
      <c r="BC372" s="74" t="s">
        <v>129</v>
      </c>
      <c r="BD372" s="74" t="s">
        <v>176</v>
      </c>
      <c r="BE372" s="74" t="s">
        <v>129</v>
      </c>
      <c r="BF372" s="74" t="s">
        <v>129</v>
      </c>
      <c r="BG372" s="74" t="s">
        <v>701</v>
      </c>
      <c r="BH372" s="74" t="s">
        <v>470</v>
      </c>
      <c r="BI372" s="74" t="s">
        <v>152</v>
      </c>
      <c r="BJ372" s="74" t="s">
        <v>129</v>
      </c>
      <c r="BK372" s="74" t="s">
        <v>129</v>
      </c>
      <c r="BL372" s="74" t="s">
        <v>134</v>
      </c>
      <c r="BM372" s="74" t="s">
        <v>129</v>
      </c>
      <c r="BN372" s="74" t="s">
        <v>129</v>
      </c>
    </row>
    <row r="373" spans="1:66" x14ac:dyDescent="0.3">
      <c r="A373" s="72">
        <v>44265.985162037039</v>
      </c>
      <c r="B373" s="72">
        <v>44266.008333333331</v>
      </c>
      <c r="C373" s="73">
        <v>100</v>
      </c>
      <c r="D373" s="73">
        <v>2002</v>
      </c>
      <c r="E373" s="74" t="s">
        <v>128</v>
      </c>
      <c r="F373" s="72">
        <v>44266.008348773146</v>
      </c>
      <c r="G373" s="74" t="s">
        <v>130</v>
      </c>
      <c r="H373" s="74" t="s">
        <v>131</v>
      </c>
      <c r="I373" s="74" t="s">
        <v>132</v>
      </c>
      <c r="J373" s="74" t="s">
        <v>129</v>
      </c>
      <c r="K373" s="74" t="s">
        <v>135</v>
      </c>
      <c r="L373" s="74" t="s">
        <v>159</v>
      </c>
      <c r="M373" s="74" t="s">
        <v>129</v>
      </c>
      <c r="N373" s="74" t="s">
        <v>129</v>
      </c>
      <c r="O373" s="74" t="s">
        <v>129</v>
      </c>
      <c r="P373" s="74" t="s">
        <v>129</v>
      </c>
      <c r="Q373" s="74" t="s">
        <v>129</v>
      </c>
      <c r="R373" s="74" t="s">
        <v>129</v>
      </c>
      <c r="S373" s="74" t="s">
        <v>129</v>
      </c>
      <c r="T373" s="74" t="s">
        <v>129</v>
      </c>
      <c r="U373" s="74" t="s">
        <v>129</v>
      </c>
      <c r="V373" s="74" t="s">
        <v>129</v>
      </c>
      <c r="W373" s="74" t="s">
        <v>129</v>
      </c>
      <c r="X373" s="74" t="s">
        <v>129</v>
      </c>
      <c r="Y373" s="74" t="s">
        <v>129</v>
      </c>
      <c r="Z373" s="74" t="s">
        <v>142</v>
      </c>
      <c r="AA373" s="74" t="s">
        <v>476</v>
      </c>
      <c r="AB373" s="74" t="s">
        <v>701</v>
      </c>
      <c r="AC373" s="74" t="s">
        <v>477</v>
      </c>
      <c r="AD373" s="74" t="s">
        <v>659</v>
      </c>
      <c r="AE373" s="74" t="s">
        <v>129</v>
      </c>
      <c r="AF373" s="74" t="s">
        <v>129</v>
      </c>
      <c r="AG373" s="74" t="s">
        <v>129</v>
      </c>
      <c r="AH373" s="74" t="s">
        <v>129</v>
      </c>
      <c r="AI373" s="74" t="s">
        <v>129</v>
      </c>
      <c r="AJ373" s="74" t="s">
        <v>129</v>
      </c>
      <c r="AK373" s="74" t="s">
        <v>129</v>
      </c>
      <c r="AL373" s="74" t="s">
        <v>129</v>
      </c>
      <c r="AM373" s="74" t="s">
        <v>129</v>
      </c>
      <c r="AN373" s="74" t="s">
        <v>129</v>
      </c>
      <c r="AO373" s="74" t="s">
        <v>129</v>
      </c>
      <c r="AP373" s="74" t="s">
        <v>129</v>
      </c>
      <c r="AQ373" s="74" t="s">
        <v>129</v>
      </c>
      <c r="AR373" s="74" t="s">
        <v>129</v>
      </c>
      <c r="AS373" s="74" t="s">
        <v>129</v>
      </c>
      <c r="AT373" s="74" t="s">
        <v>129</v>
      </c>
      <c r="AU373" s="74" t="s">
        <v>129</v>
      </c>
      <c r="AV373" s="74" t="s">
        <v>129</v>
      </c>
      <c r="AW373" s="74" t="s">
        <v>129</v>
      </c>
      <c r="AX373" s="74" t="s">
        <v>129</v>
      </c>
      <c r="AY373" s="74" t="s">
        <v>129</v>
      </c>
      <c r="AZ373" s="74" t="s">
        <v>129</v>
      </c>
      <c r="BA373" s="74" t="s">
        <v>129</v>
      </c>
      <c r="BB373" s="74" t="s">
        <v>129</v>
      </c>
      <c r="BC373" s="74" t="s">
        <v>129</v>
      </c>
      <c r="BD373" s="74" t="s">
        <v>176</v>
      </c>
      <c r="BE373" s="74" t="s">
        <v>478</v>
      </c>
      <c r="BF373" s="74" t="s">
        <v>129</v>
      </c>
      <c r="BG373" s="74" t="s">
        <v>701</v>
      </c>
      <c r="BH373" s="74" t="s">
        <v>479</v>
      </c>
      <c r="BI373" s="74" t="s">
        <v>134</v>
      </c>
      <c r="BJ373" s="74" t="s">
        <v>129</v>
      </c>
      <c r="BK373" s="74" t="s">
        <v>129</v>
      </c>
      <c r="BL373" s="74" t="s">
        <v>134</v>
      </c>
      <c r="BM373" s="74" t="s">
        <v>129</v>
      </c>
      <c r="BN373" s="74" t="s">
        <v>129</v>
      </c>
    </row>
    <row r="374" spans="1:66" x14ac:dyDescent="0.3">
      <c r="A374" s="72">
        <v>44266.007326388892</v>
      </c>
      <c r="B374" s="72">
        <v>44266.00990740741</v>
      </c>
      <c r="C374" s="73">
        <v>100</v>
      </c>
      <c r="D374" s="73">
        <v>223</v>
      </c>
      <c r="E374" s="74" t="s">
        <v>128</v>
      </c>
      <c r="F374" s="72">
        <v>44266.009925937498</v>
      </c>
      <c r="G374" s="74" t="s">
        <v>130</v>
      </c>
      <c r="H374" s="74" t="s">
        <v>131</v>
      </c>
      <c r="I374" s="74" t="s">
        <v>132</v>
      </c>
      <c r="J374" s="74" t="s">
        <v>129</v>
      </c>
      <c r="K374" s="74" t="s">
        <v>135</v>
      </c>
      <c r="L374" s="74" t="s">
        <v>159</v>
      </c>
      <c r="M374" s="74" t="s">
        <v>129</v>
      </c>
      <c r="N374" s="74" t="s">
        <v>129</v>
      </c>
      <c r="O374" s="74" t="s">
        <v>129</v>
      </c>
      <c r="P374" s="74" t="s">
        <v>129</v>
      </c>
      <c r="Q374" s="74" t="s">
        <v>129</v>
      </c>
      <c r="R374" s="74" t="s">
        <v>129</v>
      </c>
      <c r="S374" s="74" t="s">
        <v>129</v>
      </c>
      <c r="T374" s="74" t="s">
        <v>129</v>
      </c>
      <c r="U374" s="74" t="s">
        <v>129</v>
      </c>
      <c r="V374" s="74" t="s">
        <v>129</v>
      </c>
      <c r="W374" s="74" t="s">
        <v>129</v>
      </c>
      <c r="X374" s="74" t="s">
        <v>129</v>
      </c>
      <c r="Y374" s="74" t="s">
        <v>129</v>
      </c>
      <c r="Z374" s="74" t="s">
        <v>142</v>
      </c>
      <c r="AA374" s="74" t="s">
        <v>129</v>
      </c>
      <c r="AB374" s="74" t="s">
        <v>701</v>
      </c>
      <c r="AC374" s="74" t="s">
        <v>129</v>
      </c>
      <c r="AD374" s="74" t="s">
        <v>659</v>
      </c>
      <c r="AE374" s="74" t="s">
        <v>129</v>
      </c>
      <c r="AF374" s="74" t="s">
        <v>129</v>
      </c>
      <c r="AG374" s="74" t="s">
        <v>129</v>
      </c>
      <c r="AH374" s="74" t="s">
        <v>129</v>
      </c>
      <c r="AI374" s="74" t="s">
        <v>129</v>
      </c>
      <c r="AJ374" s="74" t="s">
        <v>129</v>
      </c>
      <c r="AK374" s="74" t="s">
        <v>129</v>
      </c>
      <c r="AL374" s="74" t="s">
        <v>129</v>
      </c>
      <c r="AM374" s="74" t="s">
        <v>129</v>
      </c>
      <c r="AN374" s="74" t="s">
        <v>129</v>
      </c>
      <c r="AO374" s="74" t="s">
        <v>129</v>
      </c>
      <c r="AP374" s="74" t="s">
        <v>129</v>
      </c>
      <c r="AQ374" s="74" t="s">
        <v>129</v>
      </c>
      <c r="AR374" s="74" t="s">
        <v>129</v>
      </c>
      <c r="AS374" s="74" t="s">
        <v>129</v>
      </c>
      <c r="AT374" s="74" t="s">
        <v>129</v>
      </c>
      <c r="AU374" s="74" t="s">
        <v>129</v>
      </c>
      <c r="AV374" s="74" t="s">
        <v>129</v>
      </c>
      <c r="AW374" s="74" t="s">
        <v>129</v>
      </c>
      <c r="AX374" s="74" t="s">
        <v>129</v>
      </c>
      <c r="AY374" s="74" t="s">
        <v>129</v>
      </c>
      <c r="AZ374" s="74" t="s">
        <v>129</v>
      </c>
      <c r="BA374" s="74" t="s">
        <v>129</v>
      </c>
      <c r="BB374" s="74" t="s">
        <v>129</v>
      </c>
      <c r="BC374" s="74" t="s">
        <v>129</v>
      </c>
      <c r="BD374" s="74" t="s">
        <v>176</v>
      </c>
      <c r="BE374" s="74" t="s">
        <v>129</v>
      </c>
      <c r="BF374" s="74" t="s">
        <v>129</v>
      </c>
      <c r="BG374" s="74" t="s">
        <v>701</v>
      </c>
      <c r="BH374" s="74" t="s">
        <v>129</v>
      </c>
      <c r="BI374" s="74" t="s">
        <v>152</v>
      </c>
      <c r="BJ374" s="74" t="s">
        <v>129</v>
      </c>
      <c r="BK374" s="74" t="s">
        <v>129</v>
      </c>
      <c r="BL374" s="74" t="s">
        <v>133</v>
      </c>
      <c r="BM374" s="74" t="s">
        <v>129</v>
      </c>
      <c r="BN374" s="74" t="s">
        <v>129</v>
      </c>
    </row>
    <row r="375" spans="1:66" x14ac:dyDescent="0.3">
      <c r="A375" s="72">
        <v>44266.085775462961</v>
      </c>
      <c r="B375" s="72">
        <v>44266.086446759262</v>
      </c>
      <c r="C375" s="73">
        <v>100</v>
      </c>
      <c r="D375" s="73">
        <v>58</v>
      </c>
      <c r="E375" s="74" t="s">
        <v>128</v>
      </c>
      <c r="F375" s="72">
        <v>44266.086462314815</v>
      </c>
      <c r="G375" s="74" t="s">
        <v>130</v>
      </c>
      <c r="H375" s="74" t="s">
        <v>131</v>
      </c>
      <c r="I375" s="74" t="s">
        <v>132</v>
      </c>
      <c r="J375" s="74" t="s">
        <v>129</v>
      </c>
      <c r="K375" s="74" t="s">
        <v>135</v>
      </c>
      <c r="L375" s="74" t="s">
        <v>159</v>
      </c>
      <c r="M375" s="74" t="s">
        <v>129</v>
      </c>
      <c r="N375" s="74" t="s">
        <v>129</v>
      </c>
      <c r="O375" s="74" t="s">
        <v>129</v>
      </c>
      <c r="P375" s="74" t="s">
        <v>129</v>
      </c>
      <c r="Q375" s="74" t="s">
        <v>129</v>
      </c>
      <c r="R375" s="74" t="s">
        <v>129</v>
      </c>
      <c r="S375" s="74" t="s">
        <v>129</v>
      </c>
      <c r="T375" s="74" t="s">
        <v>129</v>
      </c>
      <c r="U375" s="74" t="s">
        <v>129</v>
      </c>
      <c r="V375" s="74" t="s">
        <v>129</v>
      </c>
      <c r="W375" s="74" t="s">
        <v>129</v>
      </c>
      <c r="X375" s="74" t="s">
        <v>129</v>
      </c>
      <c r="Y375" s="74" t="s">
        <v>129</v>
      </c>
      <c r="Z375" s="74" t="s">
        <v>142</v>
      </c>
      <c r="AA375" s="74" t="s">
        <v>129</v>
      </c>
      <c r="AB375" s="74" t="s">
        <v>701</v>
      </c>
      <c r="AC375" s="74" t="s">
        <v>129</v>
      </c>
      <c r="AD375" s="74" t="s">
        <v>659</v>
      </c>
      <c r="AE375" s="74" t="s">
        <v>129</v>
      </c>
      <c r="AF375" s="74" t="s">
        <v>129</v>
      </c>
      <c r="AG375" s="74" t="s">
        <v>129</v>
      </c>
      <c r="AH375" s="74" t="s">
        <v>129</v>
      </c>
      <c r="AI375" s="74" t="s">
        <v>129</v>
      </c>
      <c r="AJ375" s="74" t="s">
        <v>129</v>
      </c>
      <c r="AK375" s="74" t="s">
        <v>129</v>
      </c>
      <c r="AL375" s="74" t="s">
        <v>129</v>
      </c>
      <c r="AM375" s="74" t="s">
        <v>129</v>
      </c>
      <c r="AN375" s="74" t="s">
        <v>129</v>
      </c>
      <c r="AO375" s="74" t="s">
        <v>129</v>
      </c>
      <c r="AP375" s="74" t="s">
        <v>129</v>
      </c>
      <c r="AQ375" s="74" t="s">
        <v>129</v>
      </c>
      <c r="AR375" s="74" t="s">
        <v>129</v>
      </c>
      <c r="AS375" s="74" t="s">
        <v>129</v>
      </c>
      <c r="AT375" s="74" t="s">
        <v>129</v>
      </c>
      <c r="AU375" s="74" t="s">
        <v>129</v>
      </c>
      <c r="AV375" s="74" t="s">
        <v>129</v>
      </c>
      <c r="AW375" s="74" t="s">
        <v>129</v>
      </c>
      <c r="AX375" s="74" t="s">
        <v>129</v>
      </c>
      <c r="AY375" s="74" t="s">
        <v>129</v>
      </c>
      <c r="AZ375" s="74" t="s">
        <v>129</v>
      </c>
      <c r="BA375" s="74" t="s">
        <v>129</v>
      </c>
      <c r="BB375" s="74" t="s">
        <v>129</v>
      </c>
      <c r="BC375" s="74" t="s">
        <v>129</v>
      </c>
      <c r="BD375" s="74" t="s">
        <v>150</v>
      </c>
      <c r="BE375" s="74" t="s">
        <v>129</v>
      </c>
      <c r="BF375" s="74" t="s">
        <v>129</v>
      </c>
      <c r="BG375" s="74" t="s">
        <v>701</v>
      </c>
      <c r="BH375" s="74" t="s">
        <v>129</v>
      </c>
      <c r="BI375" s="74" t="s">
        <v>152</v>
      </c>
      <c r="BJ375" s="74" t="s">
        <v>129</v>
      </c>
      <c r="BK375" s="74" t="s">
        <v>129</v>
      </c>
      <c r="BL375" s="74" t="s">
        <v>134</v>
      </c>
      <c r="BM375" s="74" t="s">
        <v>129</v>
      </c>
      <c r="BN375" s="74" t="s">
        <v>129</v>
      </c>
    </row>
    <row r="376" spans="1:66" x14ac:dyDescent="0.3">
      <c r="A376" s="72">
        <v>44266.072094907409</v>
      </c>
      <c r="B376" s="72">
        <v>44266.089861111112</v>
      </c>
      <c r="C376" s="73">
        <v>100</v>
      </c>
      <c r="D376" s="73">
        <v>1535</v>
      </c>
      <c r="E376" s="74" t="s">
        <v>128</v>
      </c>
      <c r="F376" s="72">
        <v>44266.089878148145</v>
      </c>
      <c r="G376" s="74" t="s">
        <v>130</v>
      </c>
      <c r="H376" s="74" t="s">
        <v>131</v>
      </c>
      <c r="I376" s="74" t="s">
        <v>132</v>
      </c>
      <c r="J376" s="74" t="s">
        <v>129</v>
      </c>
      <c r="K376" s="74" t="s">
        <v>135</v>
      </c>
      <c r="L376" s="74" t="s">
        <v>488</v>
      </c>
      <c r="M376" s="74" t="s">
        <v>129</v>
      </c>
      <c r="N376" s="74" t="s">
        <v>129</v>
      </c>
      <c r="O376" s="74" t="s">
        <v>129</v>
      </c>
      <c r="P376" s="74" t="s">
        <v>129</v>
      </c>
      <c r="Q376" s="74" t="s">
        <v>129</v>
      </c>
      <c r="R376" s="74" t="s">
        <v>129</v>
      </c>
      <c r="S376" s="74" t="s">
        <v>129</v>
      </c>
      <c r="T376" s="74" t="s">
        <v>129</v>
      </c>
      <c r="U376" s="74" t="s">
        <v>129</v>
      </c>
      <c r="V376" s="74" t="s">
        <v>129</v>
      </c>
      <c r="W376" s="74" t="s">
        <v>129</v>
      </c>
      <c r="X376" s="74" t="s">
        <v>129</v>
      </c>
      <c r="Y376" s="74" t="s">
        <v>129</v>
      </c>
      <c r="Z376" s="74" t="s">
        <v>172</v>
      </c>
      <c r="AA376" s="74" t="s">
        <v>489</v>
      </c>
      <c r="AB376" s="74" t="s">
        <v>701</v>
      </c>
      <c r="AC376" s="74" t="s">
        <v>129</v>
      </c>
      <c r="AD376" s="74" t="s">
        <v>659</v>
      </c>
      <c r="AE376" s="74" t="s">
        <v>129</v>
      </c>
      <c r="AF376" s="74" t="s">
        <v>129</v>
      </c>
      <c r="AG376" s="74" t="s">
        <v>129</v>
      </c>
      <c r="AH376" s="74" t="s">
        <v>129</v>
      </c>
      <c r="AI376" s="74" t="s">
        <v>129</v>
      </c>
      <c r="AJ376" s="74" t="s">
        <v>129</v>
      </c>
      <c r="AK376" s="74" t="s">
        <v>129</v>
      </c>
      <c r="AL376" s="74" t="s">
        <v>129</v>
      </c>
      <c r="AM376" s="74" t="s">
        <v>129</v>
      </c>
      <c r="AN376" s="74" t="s">
        <v>129</v>
      </c>
      <c r="AO376" s="74" t="s">
        <v>129</v>
      </c>
      <c r="AP376" s="74" t="s">
        <v>129</v>
      </c>
      <c r="AQ376" s="74" t="s">
        <v>129</v>
      </c>
      <c r="AR376" s="74" t="s">
        <v>172</v>
      </c>
      <c r="AS376" s="74" t="s">
        <v>490</v>
      </c>
      <c r="AT376" s="74" t="s">
        <v>173</v>
      </c>
      <c r="AU376" s="74" t="s">
        <v>129</v>
      </c>
      <c r="AV376" s="74" t="s">
        <v>129</v>
      </c>
      <c r="AW376" s="74" t="s">
        <v>129</v>
      </c>
      <c r="AX376" s="74" t="s">
        <v>129</v>
      </c>
      <c r="AY376" s="74" t="s">
        <v>129</v>
      </c>
      <c r="AZ376" s="74" t="s">
        <v>129</v>
      </c>
      <c r="BA376" s="74" t="s">
        <v>129</v>
      </c>
      <c r="BB376" s="74" t="s">
        <v>129</v>
      </c>
      <c r="BC376" s="74" t="s">
        <v>129</v>
      </c>
      <c r="BD376" s="74" t="s">
        <v>138</v>
      </c>
      <c r="BE376" s="74" t="s">
        <v>129</v>
      </c>
      <c r="BF376" s="74" t="s">
        <v>129</v>
      </c>
      <c r="BG376" s="74" t="s">
        <v>702</v>
      </c>
      <c r="BH376" s="74" t="s">
        <v>491</v>
      </c>
      <c r="BI376" s="74" t="s">
        <v>152</v>
      </c>
      <c r="BJ376" s="74" t="s">
        <v>129</v>
      </c>
      <c r="BK376" s="74" t="s">
        <v>129</v>
      </c>
      <c r="BL376" s="74" t="s">
        <v>152</v>
      </c>
      <c r="BM376" s="74" t="s">
        <v>492</v>
      </c>
      <c r="BN376" s="74" t="s">
        <v>129</v>
      </c>
    </row>
    <row r="377" spans="1:66" x14ac:dyDescent="0.3">
      <c r="A377" s="72">
        <v>44266.085347222222</v>
      </c>
      <c r="B377" s="72">
        <v>44266.093055555553</v>
      </c>
      <c r="C377" s="73">
        <v>100</v>
      </c>
      <c r="D377" s="73">
        <v>665</v>
      </c>
      <c r="E377" s="74" t="s">
        <v>128</v>
      </c>
      <c r="F377" s="72">
        <v>44266.093069594906</v>
      </c>
      <c r="G377" s="74" t="s">
        <v>130</v>
      </c>
      <c r="H377" s="74" t="s">
        <v>131</v>
      </c>
      <c r="I377" s="74" t="s">
        <v>132</v>
      </c>
      <c r="J377" s="74" t="s">
        <v>129</v>
      </c>
      <c r="K377" s="74" t="s">
        <v>135</v>
      </c>
      <c r="L377" s="74" t="s">
        <v>159</v>
      </c>
      <c r="M377" s="74" t="s">
        <v>129</v>
      </c>
      <c r="N377" s="74" t="s">
        <v>129</v>
      </c>
      <c r="O377" s="74" t="s">
        <v>129</v>
      </c>
      <c r="P377" s="74" t="s">
        <v>129</v>
      </c>
      <c r="Q377" s="74" t="s">
        <v>129</v>
      </c>
      <c r="R377" s="74" t="s">
        <v>129</v>
      </c>
      <c r="S377" s="74" t="s">
        <v>129</v>
      </c>
      <c r="T377" s="74" t="s">
        <v>129</v>
      </c>
      <c r="U377" s="74" t="s">
        <v>129</v>
      </c>
      <c r="V377" s="74" t="s">
        <v>129</v>
      </c>
      <c r="W377" s="74" t="s">
        <v>129</v>
      </c>
      <c r="X377" s="74" t="s">
        <v>129</v>
      </c>
      <c r="Y377" s="74" t="s">
        <v>129</v>
      </c>
      <c r="Z377" s="74" t="s">
        <v>142</v>
      </c>
      <c r="AA377" s="74" t="s">
        <v>495</v>
      </c>
      <c r="AB377" s="74" t="s">
        <v>701</v>
      </c>
      <c r="AC377" s="74" t="s">
        <v>496</v>
      </c>
      <c r="AD377" s="74" t="s">
        <v>659</v>
      </c>
      <c r="AE377" s="74" t="s">
        <v>129</v>
      </c>
      <c r="AF377" s="74" t="s">
        <v>129</v>
      </c>
      <c r="AG377" s="74" t="s">
        <v>129</v>
      </c>
      <c r="AH377" s="74" t="s">
        <v>129</v>
      </c>
      <c r="AI377" s="74" t="s">
        <v>129</v>
      </c>
      <c r="AJ377" s="74" t="s">
        <v>129</v>
      </c>
      <c r="AK377" s="74" t="s">
        <v>129</v>
      </c>
      <c r="AL377" s="74" t="s">
        <v>129</v>
      </c>
      <c r="AM377" s="74" t="s">
        <v>129</v>
      </c>
      <c r="AN377" s="74" t="s">
        <v>129</v>
      </c>
      <c r="AO377" s="74" t="s">
        <v>129</v>
      </c>
      <c r="AP377" s="74" t="s">
        <v>129</v>
      </c>
      <c r="AQ377" s="74" t="s">
        <v>129</v>
      </c>
      <c r="AR377" s="74" t="s">
        <v>129</v>
      </c>
      <c r="AS377" s="74" t="s">
        <v>129</v>
      </c>
      <c r="AT377" s="74" t="s">
        <v>129</v>
      </c>
      <c r="AU377" s="74" t="s">
        <v>129</v>
      </c>
      <c r="AV377" s="74" t="s">
        <v>129</v>
      </c>
      <c r="AW377" s="74" t="s">
        <v>129</v>
      </c>
      <c r="AX377" s="74" t="s">
        <v>129</v>
      </c>
      <c r="AY377" s="74" t="s">
        <v>129</v>
      </c>
      <c r="AZ377" s="74" t="s">
        <v>129</v>
      </c>
      <c r="BA377" s="74" t="s">
        <v>129</v>
      </c>
      <c r="BB377" s="74" t="s">
        <v>129</v>
      </c>
      <c r="BC377" s="74" t="s">
        <v>129</v>
      </c>
      <c r="BD377" s="74" t="s">
        <v>138</v>
      </c>
      <c r="BE377" s="74" t="s">
        <v>129</v>
      </c>
      <c r="BF377" s="74" t="s">
        <v>129</v>
      </c>
      <c r="BG377" s="74" t="s">
        <v>701</v>
      </c>
      <c r="BH377" s="74" t="s">
        <v>497</v>
      </c>
      <c r="BI377" s="74" t="s">
        <v>152</v>
      </c>
      <c r="BJ377" s="74" t="s">
        <v>498</v>
      </c>
      <c r="BK377" s="74" t="s">
        <v>129</v>
      </c>
      <c r="BL377" s="74" t="s">
        <v>167</v>
      </c>
      <c r="BM377" s="74" t="s">
        <v>129</v>
      </c>
      <c r="BN377" s="74" t="s">
        <v>499</v>
      </c>
    </row>
    <row r="378" spans="1:66" x14ac:dyDescent="0.3">
      <c r="A378" s="72">
        <v>44266.095567129632</v>
      </c>
      <c r="B378" s="72">
        <v>44266.097013888888</v>
      </c>
      <c r="C378" s="73">
        <v>100</v>
      </c>
      <c r="D378" s="73">
        <v>124</v>
      </c>
      <c r="E378" s="74" t="s">
        <v>128</v>
      </c>
      <c r="F378" s="72">
        <v>44266.097027488424</v>
      </c>
      <c r="G378" s="74" t="s">
        <v>130</v>
      </c>
      <c r="H378" s="74" t="s">
        <v>131</v>
      </c>
      <c r="I378" s="74" t="s">
        <v>132</v>
      </c>
      <c r="J378" s="74" t="s">
        <v>129</v>
      </c>
      <c r="K378" s="74" t="s">
        <v>135</v>
      </c>
      <c r="L378" s="74" t="s">
        <v>159</v>
      </c>
      <c r="M378" s="74" t="s">
        <v>129</v>
      </c>
      <c r="N378" s="74" t="s">
        <v>129</v>
      </c>
      <c r="O378" s="74" t="s">
        <v>129</v>
      </c>
      <c r="P378" s="74" t="s">
        <v>129</v>
      </c>
      <c r="Q378" s="74" t="s">
        <v>129</v>
      </c>
      <c r="R378" s="74" t="s">
        <v>129</v>
      </c>
      <c r="S378" s="74" t="s">
        <v>129</v>
      </c>
      <c r="T378" s="74" t="s">
        <v>129</v>
      </c>
      <c r="U378" s="74" t="s">
        <v>129</v>
      </c>
      <c r="V378" s="74" t="s">
        <v>129</v>
      </c>
      <c r="W378" s="74" t="s">
        <v>129</v>
      </c>
      <c r="X378" s="74" t="s">
        <v>129</v>
      </c>
      <c r="Y378" s="74" t="s">
        <v>129</v>
      </c>
      <c r="Z378" s="74" t="s">
        <v>142</v>
      </c>
      <c r="AA378" s="74" t="s">
        <v>129</v>
      </c>
      <c r="AB378" s="74" t="s">
        <v>701</v>
      </c>
      <c r="AC378" s="74" t="s">
        <v>129</v>
      </c>
      <c r="AD378" s="74" t="s">
        <v>659</v>
      </c>
      <c r="AE378" s="74" t="s">
        <v>129</v>
      </c>
      <c r="AF378" s="74" t="s">
        <v>129</v>
      </c>
      <c r="AG378" s="74" t="s">
        <v>129</v>
      </c>
      <c r="AH378" s="74" t="s">
        <v>129</v>
      </c>
      <c r="AI378" s="74" t="s">
        <v>129</v>
      </c>
      <c r="AJ378" s="74" t="s">
        <v>129</v>
      </c>
      <c r="AK378" s="74" t="s">
        <v>129</v>
      </c>
      <c r="AL378" s="74" t="s">
        <v>129</v>
      </c>
      <c r="AM378" s="74" t="s">
        <v>129</v>
      </c>
      <c r="AN378" s="74" t="s">
        <v>129</v>
      </c>
      <c r="AO378" s="74" t="s">
        <v>129</v>
      </c>
      <c r="AP378" s="74" t="s">
        <v>129</v>
      </c>
      <c r="AQ378" s="74" t="s">
        <v>129</v>
      </c>
      <c r="AR378" s="74" t="s">
        <v>129</v>
      </c>
      <c r="AS378" s="74" t="s">
        <v>129</v>
      </c>
      <c r="AT378" s="74" t="s">
        <v>129</v>
      </c>
      <c r="AU378" s="74" t="s">
        <v>129</v>
      </c>
      <c r="AV378" s="74" t="s">
        <v>129</v>
      </c>
      <c r="AW378" s="74" t="s">
        <v>129</v>
      </c>
      <c r="AX378" s="74" t="s">
        <v>129</v>
      </c>
      <c r="AY378" s="74" t="s">
        <v>129</v>
      </c>
      <c r="AZ378" s="74" t="s">
        <v>129</v>
      </c>
      <c r="BA378" s="74" t="s">
        <v>129</v>
      </c>
      <c r="BB378" s="74" t="s">
        <v>129</v>
      </c>
      <c r="BC378" s="74" t="s">
        <v>129</v>
      </c>
      <c r="BD378" s="74" t="s">
        <v>138</v>
      </c>
      <c r="BE378" s="74" t="s">
        <v>129</v>
      </c>
      <c r="BF378" s="74" t="s">
        <v>129</v>
      </c>
      <c r="BG378" s="74" t="s">
        <v>701</v>
      </c>
      <c r="BH378" s="74" t="s">
        <v>129</v>
      </c>
      <c r="BI378" s="74" t="s">
        <v>134</v>
      </c>
      <c r="BJ378" s="74" t="s">
        <v>129</v>
      </c>
      <c r="BK378" s="74" t="s">
        <v>129</v>
      </c>
      <c r="BL378" s="74" t="s">
        <v>134</v>
      </c>
      <c r="BM378" s="74" t="s">
        <v>129</v>
      </c>
      <c r="BN378" s="74" t="s">
        <v>129</v>
      </c>
    </row>
    <row r="379" spans="1:66" x14ac:dyDescent="0.3">
      <c r="A379" s="72">
        <v>44266.099074074074</v>
      </c>
      <c r="B379" s="72">
        <v>44266.101122685184</v>
      </c>
      <c r="C379" s="73">
        <v>100</v>
      </c>
      <c r="D379" s="73">
        <v>176</v>
      </c>
      <c r="E379" s="74" t="s">
        <v>128</v>
      </c>
      <c r="F379" s="72">
        <v>44266.101128414353</v>
      </c>
      <c r="G379" s="74" t="s">
        <v>130</v>
      </c>
      <c r="H379" s="74" t="s">
        <v>131</v>
      </c>
      <c r="I379" s="74" t="s">
        <v>132</v>
      </c>
      <c r="J379" s="74" t="s">
        <v>129</v>
      </c>
      <c r="K379" s="74" t="s">
        <v>135</v>
      </c>
      <c r="L379" s="74" t="s">
        <v>159</v>
      </c>
      <c r="M379" s="74" t="s">
        <v>129</v>
      </c>
      <c r="N379" s="74" t="s">
        <v>129</v>
      </c>
      <c r="O379" s="74" t="s">
        <v>129</v>
      </c>
      <c r="P379" s="74" t="s">
        <v>129</v>
      </c>
      <c r="Q379" s="74" t="s">
        <v>129</v>
      </c>
      <c r="R379" s="74" t="s">
        <v>129</v>
      </c>
      <c r="S379" s="74" t="s">
        <v>129</v>
      </c>
      <c r="T379" s="74" t="s">
        <v>129</v>
      </c>
      <c r="U379" s="74" t="s">
        <v>129</v>
      </c>
      <c r="V379" s="74" t="s">
        <v>129</v>
      </c>
      <c r="W379" s="74" t="s">
        <v>129</v>
      </c>
      <c r="X379" s="74" t="s">
        <v>129</v>
      </c>
      <c r="Y379" s="74" t="s">
        <v>129</v>
      </c>
      <c r="Z379" s="74" t="s">
        <v>142</v>
      </c>
      <c r="AA379" s="74" t="s">
        <v>501</v>
      </c>
      <c r="AB379" s="74" t="s">
        <v>701</v>
      </c>
      <c r="AC379" s="74" t="s">
        <v>129</v>
      </c>
      <c r="AD379" s="74" t="s">
        <v>659</v>
      </c>
      <c r="AE379" s="74" t="s">
        <v>129</v>
      </c>
      <c r="AF379" s="74" t="s">
        <v>129</v>
      </c>
      <c r="AG379" s="74" t="s">
        <v>129</v>
      </c>
      <c r="AH379" s="74" t="s">
        <v>129</v>
      </c>
      <c r="AI379" s="74" t="s">
        <v>129</v>
      </c>
      <c r="AJ379" s="74" t="s">
        <v>129</v>
      </c>
      <c r="AK379" s="74" t="s">
        <v>129</v>
      </c>
      <c r="AL379" s="74" t="s">
        <v>129</v>
      </c>
      <c r="AM379" s="74" t="s">
        <v>129</v>
      </c>
      <c r="AN379" s="74" t="s">
        <v>129</v>
      </c>
      <c r="AO379" s="74" t="s">
        <v>129</v>
      </c>
      <c r="AP379" s="74" t="s">
        <v>129</v>
      </c>
      <c r="AQ379" s="74" t="s">
        <v>129</v>
      </c>
      <c r="AR379" s="74" t="s">
        <v>129</v>
      </c>
      <c r="AS379" s="74" t="s">
        <v>129</v>
      </c>
      <c r="AT379" s="74" t="s">
        <v>129</v>
      </c>
      <c r="AU379" s="74" t="s">
        <v>129</v>
      </c>
      <c r="AV379" s="74" t="s">
        <v>129</v>
      </c>
      <c r="AW379" s="74" t="s">
        <v>129</v>
      </c>
      <c r="AX379" s="74" t="s">
        <v>129</v>
      </c>
      <c r="AY379" s="74" t="s">
        <v>129</v>
      </c>
      <c r="AZ379" s="74" t="s">
        <v>129</v>
      </c>
      <c r="BA379" s="74" t="s">
        <v>129</v>
      </c>
      <c r="BB379" s="74" t="s">
        <v>129</v>
      </c>
      <c r="BC379" s="74" t="s">
        <v>129</v>
      </c>
      <c r="BD379" s="74" t="s">
        <v>150</v>
      </c>
      <c r="BE379" s="74" t="s">
        <v>129</v>
      </c>
      <c r="BF379" s="74" t="s">
        <v>129</v>
      </c>
      <c r="BG379" s="74" t="s">
        <v>701</v>
      </c>
      <c r="BH379" s="74" t="s">
        <v>502</v>
      </c>
      <c r="BI379" s="74" t="s">
        <v>134</v>
      </c>
      <c r="BJ379" s="74" t="s">
        <v>129</v>
      </c>
      <c r="BK379" s="74" t="s">
        <v>129</v>
      </c>
      <c r="BL379" s="74" t="s">
        <v>134</v>
      </c>
      <c r="BM379" s="74" t="s">
        <v>129</v>
      </c>
      <c r="BN379" s="74" t="s">
        <v>129</v>
      </c>
    </row>
    <row r="380" spans="1:66" x14ac:dyDescent="0.3">
      <c r="A380" s="72">
        <v>44266.098576388889</v>
      </c>
      <c r="B380" s="72">
        <v>44266.102627314816</v>
      </c>
      <c r="C380" s="73">
        <v>100</v>
      </c>
      <c r="D380" s="73">
        <v>350</v>
      </c>
      <c r="E380" s="74" t="s">
        <v>128</v>
      </c>
      <c r="F380" s="72">
        <v>44266.102646620369</v>
      </c>
      <c r="G380" s="74" t="s">
        <v>130</v>
      </c>
      <c r="H380" s="74" t="s">
        <v>131</v>
      </c>
      <c r="I380" s="74" t="s">
        <v>132</v>
      </c>
      <c r="J380" s="74" t="s">
        <v>129</v>
      </c>
      <c r="K380" s="74" t="s">
        <v>135</v>
      </c>
      <c r="L380" s="74" t="s">
        <v>159</v>
      </c>
      <c r="M380" s="74" t="s">
        <v>129</v>
      </c>
      <c r="N380" s="74" t="s">
        <v>129</v>
      </c>
      <c r="O380" s="74" t="s">
        <v>129</v>
      </c>
      <c r="P380" s="74" t="s">
        <v>129</v>
      </c>
      <c r="Q380" s="74" t="s">
        <v>129</v>
      </c>
      <c r="R380" s="74" t="s">
        <v>129</v>
      </c>
      <c r="S380" s="74" t="s">
        <v>129</v>
      </c>
      <c r="T380" s="74" t="s">
        <v>129</v>
      </c>
      <c r="U380" s="74" t="s">
        <v>129</v>
      </c>
      <c r="V380" s="74" t="s">
        <v>129</v>
      </c>
      <c r="W380" s="74" t="s">
        <v>129</v>
      </c>
      <c r="X380" s="74" t="s">
        <v>129</v>
      </c>
      <c r="Y380" s="74" t="s">
        <v>129</v>
      </c>
      <c r="Z380" s="74" t="s">
        <v>172</v>
      </c>
      <c r="AA380" s="74" t="s">
        <v>509</v>
      </c>
      <c r="AB380" s="74" t="s">
        <v>701</v>
      </c>
      <c r="AC380" s="74" t="s">
        <v>510</v>
      </c>
      <c r="AD380" s="74" t="s">
        <v>659</v>
      </c>
      <c r="AE380" s="74" t="s">
        <v>129</v>
      </c>
      <c r="AF380" s="74" t="s">
        <v>129</v>
      </c>
      <c r="AG380" s="74" t="s">
        <v>129</v>
      </c>
      <c r="AH380" s="74" t="s">
        <v>129</v>
      </c>
      <c r="AI380" s="74" t="s">
        <v>129</v>
      </c>
      <c r="AJ380" s="74" t="s">
        <v>129</v>
      </c>
      <c r="AK380" s="74" t="s">
        <v>129</v>
      </c>
      <c r="AL380" s="74" t="s">
        <v>129</v>
      </c>
      <c r="AM380" s="74" t="s">
        <v>129</v>
      </c>
      <c r="AN380" s="74" t="s">
        <v>129</v>
      </c>
      <c r="AO380" s="74" t="s">
        <v>129</v>
      </c>
      <c r="AP380" s="74" t="s">
        <v>129</v>
      </c>
      <c r="AQ380" s="74" t="s">
        <v>129</v>
      </c>
      <c r="AR380" s="74" t="s">
        <v>129</v>
      </c>
      <c r="AS380" s="74" t="s">
        <v>129</v>
      </c>
      <c r="AT380" s="74" t="s">
        <v>129</v>
      </c>
      <c r="AU380" s="74" t="s">
        <v>129</v>
      </c>
      <c r="AV380" s="74" t="s">
        <v>129</v>
      </c>
      <c r="AW380" s="74" t="s">
        <v>129</v>
      </c>
      <c r="AX380" s="74" t="s">
        <v>129</v>
      </c>
      <c r="AY380" s="74" t="s">
        <v>129</v>
      </c>
      <c r="AZ380" s="74" t="s">
        <v>129</v>
      </c>
      <c r="BA380" s="74" t="s">
        <v>129</v>
      </c>
      <c r="BB380" s="74" t="s">
        <v>129</v>
      </c>
      <c r="BC380" s="74" t="s">
        <v>129</v>
      </c>
      <c r="BD380" s="74" t="s">
        <v>138</v>
      </c>
      <c r="BE380" s="74" t="s">
        <v>129</v>
      </c>
      <c r="BF380" s="74" t="s">
        <v>129</v>
      </c>
      <c r="BG380" s="74" t="s">
        <v>701</v>
      </c>
      <c r="BH380" s="74" t="s">
        <v>511</v>
      </c>
      <c r="BI380" s="74" t="s">
        <v>134</v>
      </c>
      <c r="BJ380" s="74" t="s">
        <v>129</v>
      </c>
      <c r="BK380" s="74" t="s">
        <v>129</v>
      </c>
      <c r="BL380" s="74" t="s">
        <v>134</v>
      </c>
      <c r="BM380" s="74" t="s">
        <v>129</v>
      </c>
      <c r="BN380" s="74" t="s">
        <v>129</v>
      </c>
    </row>
    <row r="381" spans="1:66" x14ac:dyDescent="0.3">
      <c r="A381" s="72">
        <v>44266.098668981482</v>
      </c>
      <c r="B381" s="72">
        <v>44266.10832175926</v>
      </c>
      <c r="C381" s="73">
        <v>100</v>
      </c>
      <c r="D381" s="73">
        <v>834</v>
      </c>
      <c r="E381" s="74" t="s">
        <v>128</v>
      </c>
      <c r="F381" s="72">
        <v>44266.108338182872</v>
      </c>
      <c r="G381" s="74" t="s">
        <v>130</v>
      </c>
      <c r="H381" s="74" t="s">
        <v>131</v>
      </c>
      <c r="I381" s="74" t="s">
        <v>132</v>
      </c>
      <c r="J381" s="74" t="s">
        <v>129</v>
      </c>
      <c r="K381" s="74" t="s">
        <v>135</v>
      </c>
      <c r="L381" s="74" t="s">
        <v>159</v>
      </c>
      <c r="M381" s="74" t="s">
        <v>129</v>
      </c>
      <c r="N381" s="74" t="s">
        <v>129</v>
      </c>
      <c r="O381" s="74" t="s">
        <v>129</v>
      </c>
      <c r="P381" s="74" t="s">
        <v>129</v>
      </c>
      <c r="Q381" s="74" t="s">
        <v>129</v>
      </c>
      <c r="R381" s="74" t="s">
        <v>129</v>
      </c>
      <c r="S381" s="74" t="s">
        <v>129</v>
      </c>
      <c r="T381" s="74" t="s">
        <v>129</v>
      </c>
      <c r="U381" s="74" t="s">
        <v>129</v>
      </c>
      <c r="V381" s="74" t="s">
        <v>129</v>
      </c>
      <c r="W381" s="74" t="s">
        <v>129</v>
      </c>
      <c r="X381" s="74" t="s">
        <v>129</v>
      </c>
      <c r="Y381" s="74" t="s">
        <v>129</v>
      </c>
      <c r="Z381" s="74" t="s">
        <v>142</v>
      </c>
      <c r="AA381" s="74" t="s">
        <v>515</v>
      </c>
      <c r="AB381" s="74" t="s">
        <v>701</v>
      </c>
      <c r="AC381" s="74" t="s">
        <v>516</v>
      </c>
      <c r="AD381" s="74" t="s">
        <v>659</v>
      </c>
      <c r="AE381" s="74" t="s">
        <v>129</v>
      </c>
      <c r="AF381" s="74" t="s">
        <v>129</v>
      </c>
      <c r="AG381" s="74" t="s">
        <v>129</v>
      </c>
      <c r="AH381" s="74" t="s">
        <v>129</v>
      </c>
      <c r="AI381" s="74" t="s">
        <v>129</v>
      </c>
      <c r="AJ381" s="74" t="s">
        <v>129</v>
      </c>
      <c r="AK381" s="74" t="s">
        <v>129</v>
      </c>
      <c r="AL381" s="74" t="s">
        <v>129</v>
      </c>
      <c r="AM381" s="74" t="s">
        <v>129</v>
      </c>
      <c r="AN381" s="74" t="s">
        <v>129</v>
      </c>
      <c r="AO381" s="74" t="s">
        <v>129</v>
      </c>
      <c r="AP381" s="74" t="s">
        <v>129</v>
      </c>
      <c r="AQ381" s="74" t="s">
        <v>129</v>
      </c>
      <c r="AR381" s="74" t="s">
        <v>129</v>
      </c>
      <c r="AS381" s="74" t="s">
        <v>129</v>
      </c>
      <c r="AT381" s="74" t="s">
        <v>129</v>
      </c>
      <c r="AU381" s="74" t="s">
        <v>129</v>
      </c>
      <c r="AV381" s="74" t="s">
        <v>129</v>
      </c>
      <c r="AW381" s="74" t="s">
        <v>129</v>
      </c>
      <c r="AX381" s="74" t="s">
        <v>129</v>
      </c>
      <c r="AY381" s="74" t="s">
        <v>129</v>
      </c>
      <c r="AZ381" s="74" t="s">
        <v>129</v>
      </c>
      <c r="BA381" s="74" t="s">
        <v>129</v>
      </c>
      <c r="BB381" s="74" t="s">
        <v>129</v>
      </c>
      <c r="BC381" s="74" t="s">
        <v>129</v>
      </c>
      <c r="BD381" s="74" t="s">
        <v>138</v>
      </c>
      <c r="BE381" s="74" t="s">
        <v>129</v>
      </c>
      <c r="BF381" s="74" t="s">
        <v>129</v>
      </c>
      <c r="BG381" s="74" t="s">
        <v>704</v>
      </c>
      <c r="BH381" s="74" t="s">
        <v>129</v>
      </c>
      <c r="BI381" s="74" t="s">
        <v>133</v>
      </c>
      <c r="BJ381" s="74" t="s">
        <v>129</v>
      </c>
      <c r="BK381" s="74" t="s">
        <v>129</v>
      </c>
      <c r="BL381" s="74" t="s">
        <v>133</v>
      </c>
      <c r="BM381" s="74" t="s">
        <v>129</v>
      </c>
      <c r="BN381" s="74" t="s">
        <v>129</v>
      </c>
    </row>
    <row r="382" spans="1:66" x14ac:dyDescent="0.3">
      <c r="A382" s="72">
        <v>44266.107372685183</v>
      </c>
      <c r="B382" s="72">
        <v>44266.110833333332</v>
      </c>
      <c r="C382" s="73">
        <v>100</v>
      </c>
      <c r="D382" s="73">
        <v>299</v>
      </c>
      <c r="E382" s="74" t="s">
        <v>128</v>
      </c>
      <c r="F382" s="72">
        <v>44266.1108499537</v>
      </c>
      <c r="G382" s="74" t="s">
        <v>130</v>
      </c>
      <c r="H382" s="74" t="s">
        <v>131</v>
      </c>
      <c r="I382" s="74" t="s">
        <v>132</v>
      </c>
      <c r="J382" s="74" t="s">
        <v>129</v>
      </c>
      <c r="K382" s="74" t="s">
        <v>135</v>
      </c>
      <c r="L382" s="74" t="s">
        <v>459</v>
      </c>
      <c r="M382" s="74" t="s">
        <v>129</v>
      </c>
      <c r="N382" s="74" t="s">
        <v>129</v>
      </c>
      <c r="O382" s="74" t="s">
        <v>129</v>
      </c>
      <c r="P382" s="74" t="s">
        <v>129</v>
      </c>
      <c r="Q382" s="74" t="s">
        <v>129</v>
      </c>
      <c r="R382" s="74" t="s">
        <v>129</v>
      </c>
      <c r="S382" s="74" t="s">
        <v>129</v>
      </c>
      <c r="T382" s="74" t="s">
        <v>129</v>
      </c>
      <c r="U382" s="74" t="s">
        <v>129</v>
      </c>
      <c r="V382" s="74" t="s">
        <v>129</v>
      </c>
      <c r="W382" s="74" t="s">
        <v>129</v>
      </c>
      <c r="X382" s="74" t="s">
        <v>129</v>
      </c>
      <c r="Y382" s="74" t="s">
        <v>129</v>
      </c>
      <c r="Z382" s="74" t="s">
        <v>142</v>
      </c>
      <c r="AA382" s="74" t="s">
        <v>517</v>
      </c>
      <c r="AB382" s="74" t="s">
        <v>701</v>
      </c>
      <c r="AC382" s="74" t="s">
        <v>517</v>
      </c>
      <c r="AD382" s="74" t="s">
        <v>659</v>
      </c>
      <c r="AE382" s="74" t="s">
        <v>129</v>
      </c>
      <c r="AF382" s="74" t="s">
        <v>129</v>
      </c>
      <c r="AG382" s="74" t="s">
        <v>129</v>
      </c>
      <c r="AH382" s="74" t="s">
        <v>129</v>
      </c>
      <c r="AI382" s="74" t="s">
        <v>129</v>
      </c>
      <c r="AJ382" s="74" t="s">
        <v>129</v>
      </c>
      <c r="AK382" s="74" t="s">
        <v>129</v>
      </c>
      <c r="AL382" s="74" t="s">
        <v>129</v>
      </c>
      <c r="AM382" s="74" t="s">
        <v>129</v>
      </c>
      <c r="AN382" s="74" t="s">
        <v>129</v>
      </c>
      <c r="AO382" s="74" t="s">
        <v>129</v>
      </c>
      <c r="AP382" s="74" t="s">
        <v>129</v>
      </c>
      <c r="AQ382" s="74" t="s">
        <v>129</v>
      </c>
      <c r="AR382" s="74" t="s">
        <v>129</v>
      </c>
      <c r="AS382" s="74" t="s">
        <v>129</v>
      </c>
      <c r="AT382" s="74" t="s">
        <v>129</v>
      </c>
      <c r="AU382" s="74" t="s">
        <v>129</v>
      </c>
      <c r="AV382" s="74" t="s">
        <v>129</v>
      </c>
      <c r="AW382" s="74" t="s">
        <v>129</v>
      </c>
      <c r="AX382" s="74" t="s">
        <v>129</v>
      </c>
      <c r="AY382" s="74" t="s">
        <v>129</v>
      </c>
      <c r="AZ382" s="74" t="s">
        <v>129</v>
      </c>
      <c r="BA382" s="74" t="s">
        <v>129</v>
      </c>
      <c r="BB382" s="74" t="s">
        <v>129</v>
      </c>
      <c r="BC382" s="74" t="s">
        <v>129</v>
      </c>
      <c r="BD382" s="74" t="s">
        <v>138</v>
      </c>
      <c r="BE382" s="74" t="s">
        <v>129</v>
      </c>
      <c r="BF382" s="74" t="s">
        <v>129</v>
      </c>
      <c r="BG382" s="74" t="s">
        <v>701</v>
      </c>
      <c r="BH382" s="74" t="s">
        <v>518</v>
      </c>
      <c r="BI382" s="74" t="s">
        <v>152</v>
      </c>
      <c r="BJ382" s="74" t="s">
        <v>519</v>
      </c>
      <c r="BK382" s="74" t="s">
        <v>129</v>
      </c>
      <c r="BL382" s="74" t="s">
        <v>152</v>
      </c>
      <c r="BM382" s="74" t="s">
        <v>520</v>
      </c>
      <c r="BN382" s="74" t="s">
        <v>129</v>
      </c>
    </row>
    <row r="383" spans="1:66" x14ac:dyDescent="0.3">
      <c r="A383" s="72">
        <v>44265.316851851851</v>
      </c>
      <c r="B383" s="72">
        <v>44266.141863425924</v>
      </c>
      <c r="C383" s="73">
        <v>100</v>
      </c>
      <c r="D383" s="73">
        <v>71280</v>
      </c>
      <c r="E383" s="74" t="s">
        <v>128</v>
      </c>
      <c r="F383" s="72">
        <v>44266.141879039351</v>
      </c>
      <c r="G383" s="74" t="s">
        <v>130</v>
      </c>
      <c r="H383" s="74" t="s">
        <v>131</v>
      </c>
      <c r="I383" s="74" t="s">
        <v>170</v>
      </c>
      <c r="J383" s="74" t="s">
        <v>129</v>
      </c>
      <c r="K383" s="74" t="s">
        <v>135</v>
      </c>
      <c r="L383" s="74" t="s">
        <v>529</v>
      </c>
      <c r="M383" s="74" t="s">
        <v>129</v>
      </c>
      <c r="N383" s="74" t="s">
        <v>129</v>
      </c>
      <c r="O383" s="74" t="s">
        <v>129</v>
      </c>
      <c r="P383" s="74" t="s">
        <v>129</v>
      </c>
      <c r="Q383" s="74" t="s">
        <v>129</v>
      </c>
      <c r="R383" s="74" t="s">
        <v>129</v>
      </c>
      <c r="S383" s="74" t="s">
        <v>129</v>
      </c>
      <c r="T383" s="74" t="s">
        <v>129</v>
      </c>
      <c r="U383" s="74" t="s">
        <v>129</v>
      </c>
      <c r="V383" s="74" t="s">
        <v>129</v>
      </c>
      <c r="W383" s="74" t="s">
        <v>129</v>
      </c>
      <c r="X383" s="74" t="s">
        <v>129</v>
      </c>
      <c r="Y383" s="74" t="s">
        <v>129</v>
      </c>
      <c r="Z383" s="74" t="s">
        <v>142</v>
      </c>
      <c r="AA383" s="74" t="s">
        <v>530</v>
      </c>
      <c r="AB383" s="74" t="s">
        <v>701</v>
      </c>
      <c r="AC383" s="74" t="s">
        <v>531</v>
      </c>
      <c r="AD383" s="74" t="s">
        <v>659</v>
      </c>
      <c r="AE383" s="74" t="s">
        <v>172</v>
      </c>
      <c r="AF383" s="74" t="s">
        <v>129</v>
      </c>
      <c r="AG383" s="74" t="s">
        <v>173</v>
      </c>
      <c r="AH383" s="74" t="s">
        <v>129</v>
      </c>
      <c r="AI383" s="74" t="s">
        <v>142</v>
      </c>
      <c r="AJ383" s="74" t="s">
        <v>532</v>
      </c>
      <c r="AK383" s="74" t="s">
        <v>139</v>
      </c>
      <c r="AL383" s="74" t="s">
        <v>533</v>
      </c>
      <c r="AM383" s="74" t="s">
        <v>139</v>
      </c>
      <c r="AN383" s="74" t="s">
        <v>129</v>
      </c>
      <c r="AO383" s="74" t="s">
        <v>129</v>
      </c>
      <c r="AP383" s="74" t="s">
        <v>129</v>
      </c>
      <c r="AQ383" s="74" t="s">
        <v>129</v>
      </c>
      <c r="AR383" s="74" t="s">
        <v>142</v>
      </c>
      <c r="AS383" s="74" t="s">
        <v>534</v>
      </c>
      <c r="AT383" s="74" t="s">
        <v>173</v>
      </c>
      <c r="AU383" s="74" t="s">
        <v>129</v>
      </c>
      <c r="AV383" s="74" t="s">
        <v>129</v>
      </c>
      <c r="AW383" s="74" t="s">
        <v>129</v>
      </c>
      <c r="AX383" s="74" t="s">
        <v>129</v>
      </c>
      <c r="AY383" s="74" t="s">
        <v>129</v>
      </c>
      <c r="AZ383" s="74" t="s">
        <v>129</v>
      </c>
      <c r="BA383" s="74" t="s">
        <v>129</v>
      </c>
      <c r="BB383" s="74" t="s">
        <v>129</v>
      </c>
      <c r="BC383" s="74" t="s">
        <v>129</v>
      </c>
      <c r="BD383" s="74" t="s">
        <v>176</v>
      </c>
      <c r="BE383" s="74" t="s">
        <v>129</v>
      </c>
      <c r="BF383" s="74" t="s">
        <v>129</v>
      </c>
      <c r="BG383" s="74" t="s">
        <v>700</v>
      </c>
      <c r="BH383" s="74" t="s">
        <v>535</v>
      </c>
      <c r="BI383" s="74" t="s">
        <v>152</v>
      </c>
      <c r="BJ383" s="74" t="s">
        <v>129</v>
      </c>
      <c r="BK383" s="74" t="s">
        <v>129</v>
      </c>
      <c r="BL383" s="74" t="s">
        <v>134</v>
      </c>
      <c r="BM383" s="74" t="s">
        <v>129</v>
      </c>
      <c r="BN383" s="74" t="s">
        <v>129</v>
      </c>
    </row>
    <row r="384" spans="1:66" x14ac:dyDescent="0.3">
      <c r="A384" s="72">
        <v>44266.144803240742</v>
      </c>
      <c r="B384" s="72">
        <v>44266.146932870368</v>
      </c>
      <c r="C384" s="73">
        <v>100</v>
      </c>
      <c r="D384" s="73">
        <v>184</v>
      </c>
      <c r="E384" s="74" t="s">
        <v>128</v>
      </c>
      <c r="F384" s="72">
        <v>44266.146946423614</v>
      </c>
      <c r="G384" s="74" t="s">
        <v>130</v>
      </c>
      <c r="H384" s="74" t="s">
        <v>131</v>
      </c>
      <c r="I384" s="74" t="s">
        <v>132</v>
      </c>
      <c r="J384" s="74" t="s">
        <v>129</v>
      </c>
      <c r="K384" s="74" t="s">
        <v>135</v>
      </c>
      <c r="L384" s="74" t="s">
        <v>159</v>
      </c>
      <c r="M384" s="74" t="s">
        <v>129</v>
      </c>
      <c r="N384" s="74" t="s">
        <v>129</v>
      </c>
      <c r="O384" s="74" t="s">
        <v>129</v>
      </c>
      <c r="P384" s="74" t="s">
        <v>129</v>
      </c>
      <c r="Q384" s="74" t="s">
        <v>129</v>
      </c>
      <c r="R384" s="74" t="s">
        <v>129</v>
      </c>
      <c r="S384" s="74" t="s">
        <v>129</v>
      </c>
      <c r="T384" s="74" t="s">
        <v>129</v>
      </c>
      <c r="U384" s="74" t="s">
        <v>129</v>
      </c>
      <c r="V384" s="74" t="s">
        <v>129</v>
      </c>
      <c r="W384" s="74" t="s">
        <v>129</v>
      </c>
      <c r="X384" s="74" t="s">
        <v>129</v>
      </c>
      <c r="Y384" s="74" t="s">
        <v>129</v>
      </c>
      <c r="Z384" s="74" t="s">
        <v>172</v>
      </c>
      <c r="AA384" s="74" t="s">
        <v>129</v>
      </c>
      <c r="AB384" s="74" t="s">
        <v>701</v>
      </c>
      <c r="AC384" s="74" t="s">
        <v>129</v>
      </c>
      <c r="AD384" s="74" t="s">
        <v>659</v>
      </c>
      <c r="AE384" s="74" t="s">
        <v>129</v>
      </c>
      <c r="AF384" s="74" t="s">
        <v>129</v>
      </c>
      <c r="AG384" s="74" t="s">
        <v>129</v>
      </c>
      <c r="AH384" s="74" t="s">
        <v>129</v>
      </c>
      <c r="AI384" s="74" t="s">
        <v>129</v>
      </c>
      <c r="AJ384" s="74" t="s">
        <v>129</v>
      </c>
      <c r="AK384" s="74" t="s">
        <v>129</v>
      </c>
      <c r="AL384" s="74" t="s">
        <v>129</v>
      </c>
      <c r="AM384" s="74" t="s">
        <v>129</v>
      </c>
      <c r="AN384" s="74" t="s">
        <v>129</v>
      </c>
      <c r="AO384" s="74" t="s">
        <v>129</v>
      </c>
      <c r="AP384" s="74" t="s">
        <v>129</v>
      </c>
      <c r="AQ384" s="74" t="s">
        <v>129</v>
      </c>
      <c r="AR384" s="74" t="s">
        <v>129</v>
      </c>
      <c r="AS384" s="74" t="s">
        <v>129</v>
      </c>
      <c r="AT384" s="74" t="s">
        <v>129</v>
      </c>
      <c r="AU384" s="74" t="s">
        <v>129</v>
      </c>
      <c r="AV384" s="74" t="s">
        <v>129</v>
      </c>
      <c r="AW384" s="74" t="s">
        <v>129</v>
      </c>
      <c r="AX384" s="74" t="s">
        <v>129</v>
      </c>
      <c r="AY384" s="74" t="s">
        <v>129</v>
      </c>
      <c r="AZ384" s="74" t="s">
        <v>129</v>
      </c>
      <c r="BA384" s="74" t="s">
        <v>129</v>
      </c>
      <c r="BB384" s="74" t="s">
        <v>129</v>
      </c>
      <c r="BC384" s="74" t="s">
        <v>129</v>
      </c>
      <c r="BD384" s="74" t="s">
        <v>176</v>
      </c>
      <c r="BE384" s="74" t="s">
        <v>129</v>
      </c>
      <c r="BF384" s="74" t="s">
        <v>129</v>
      </c>
      <c r="BG384" s="74" t="s">
        <v>701</v>
      </c>
      <c r="BH384" s="74" t="s">
        <v>129</v>
      </c>
      <c r="BI384" s="74" t="s">
        <v>152</v>
      </c>
      <c r="BJ384" s="74" t="s">
        <v>129</v>
      </c>
      <c r="BK384" s="74" t="s">
        <v>129</v>
      </c>
      <c r="BL384" s="74" t="s">
        <v>152</v>
      </c>
      <c r="BM384" s="74" t="s">
        <v>129</v>
      </c>
      <c r="BN384" s="74" t="s">
        <v>129</v>
      </c>
    </row>
    <row r="385" spans="1:66" x14ac:dyDescent="0.3">
      <c r="A385" s="72">
        <v>44266.204733796294</v>
      </c>
      <c r="B385" s="72">
        <v>44266.208333333336</v>
      </c>
      <c r="C385" s="73">
        <v>100</v>
      </c>
      <c r="D385" s="73">
        <v>310</v>
      </c>
      <c r="E385" s="74" t="s">
        <v>128</v>
      </c>
      <c r="F385" s="72">
        <v>44266.208342800928</v>
      </c>
      <c r="G385" s="74" t="s">
        <v>130</v>
      </c>
      <c r="H385" s="74" t="s">
        <v>131</v>
      </c>
      <c r="I385" s="74" t="s">
        <v>132</v>
      </c>
      <c r="J385" s="74" t="s">
        <v>129</v>
      </c>
      <c r="K385" s="74" t="s">
        <v>135</v>
      </c>
      <c r="L385" s="74" t="s">
        <v>159</v>
      </c>
      <c r="M385" s="74" t="s">
        <v>129</v>
      </c>
      <c r="N385" s="74" t="s">
        <v>129</v>
      </c>
      <c r="O385" s="74" t="s">
        <v>129</v>
      </c>
      <c r="P385" s="74" t="s">
        <v>129</v>
      </c>
      <c r="Q385" s="74" t="s">
        <v>129</v>
      </c>
      <c r="R385" s="74" t="s">
        <v>129</v>
      </c>
      <c r="S385" s="74" t="s">
        <v>129</v>
      </c>
      <c r="T385" s="74" t="s">
        <v>129</v>
      </c>
      <c r="U385" s="74" t="s">
        <v>129</v>
      </c>
      <c r="V385" s="74" t="s">
        <v>129</v>
      </c>
      <c r="W385" s="74" t="s">
        <v>129</v>
      </c>
      <c r="X385" s="74" t="s">
        <v>129</v>
      </c>
      <c r="Y385" s="74" t="s">
        <v>129</v>
      </c>
      <c r="Z385" s="74" t="s">
        <v>172</v>
      </c>
      <c r="AA385" s="74" t="s">
        <v>129</v>
      </c>
      <c r="AB385" s="74" t="s">
        <v>701</v>
      </c>
      <c r="AC385" s="74" t="s">
        <v>129</v>
      </c>
      <c r="AD385" s="74" t="s">
        <v>659</v>
      </c>
      <c r="AE385" s="74" t="s">
        <v>129</v>
      </c>
      <c r="AF385" s="74" t="s">
        <v>129</v>
      </c>
      <c r="AG385" s="74" t="s">
        <v>129</v>
      </c>
      <c r="AH385" s="74" t="s">
        <v>129</v>
      </c>
      <c r="AI385" s="74" t="s">
        <v>129</v>
      </c>
      <c r="AJ385" s="74" t="s">
        <v>129</v>
      </c>
      <c r="AK385" s="74" t="s">
        <v>129</v>
      </c>
      <c r="AL385" s="74" t="s">
        <v>129</v>
      </c>
      <c r="AM385" s="74" t="s">
        <v>129</v>
      </c>
      <c r="AN385" s="74" t="s">
        <v>129</v>
      </c>
      <c r="AO385" s="74" t="s">
        <v>129</v>
      </c>
      <c r="AP385" s="74" t="s">
        <v>129</v>
      </c>
      <c r="AQ385" s="74" t="s">
        <v>129</v>
      </c>
      <c r="AR385" s="74" t="s">
        <v>129</v>
      </c>
      <c r="AS385" s="74" t="s">
        <v>129</v>
      </c>
      <c r="AT385" s="74" t="s">
        <v>129</v>
      </c>
      <c r="AU385" s="74" t="s">
        <v>129</v>
      </c>
      <c r="AV385" s="74" t="s">
        <v>129</v>
      </c>
      <c r="AW385" s="74" t="s">
        <v>129</v>
      </c>
      <c r="AX385" s="74" t="s">
        <v>129</v>
      </c>
      <c r="AY385" s="74" t="s">
        <v>129</v>
      </c>
      <c r="AZ385" s="74" t="s">
        <v>129</v>
      </c>
      <c r="BA385" s="74" t="s">
        <v>129</v>
      </c>
      <c r="BB385" s="74" t="s">
        <v>129</v>
      </c>
      <c r="BC385" s="74" t="s">
        <v>129</v>
      </c>
      <c r="BD385" s="74" t="s">
        <v>176</v>
      </c>
      <c r="BE385" s="74" t="s">
        <v>129</v>
      </c>
      <c r="BF385" s="74" t="s">
        <v>129</v>
      </c>
      <c r="BG385" s="74" t="s">
        <v>701</v>
      </c>
      <c r="BH385" s="74" t="s">
        <v>129</v>
      </c>
      <c r="BI385" s="74" t="s">
        <v>152</v>
      </c>
      <c r="BJ385" s="74" t="s">
        <v>129</v>
      </c>
      <c r="BK385" s="74" t="s">
        <v>129</v>
      </c>
      <c r="BL385" s="74" t="s">
        <v>152</v>
      </c>
      <c r="BM385" s="74" t="s">
        <v>129</v>
      </c>
      <c r="BN385" s="74" t="s">
        <v>129</v>
      </c>
    </row>
    <row r="386" spans="1:66" x14ac:dyDescent="0.3">
      <c r="A386" s="72">
        <v>44266.267893518518</v>
      </c>
      <c r="B386" s="72">
        <v>44266.275451388887</v>
      </c>
      <c r="C386" s="73">
        <v>100</v>
      </c>
      <c r="D386" s="73">
        <v>652</v>
      </c>
      <c r="E386" s="74" t="s">
        <v>128</v>
      </c>
      <c r="F386" s="72">
        <v>44266.275458518518</v>
      </c>
      <c r="G386" s="74" t="s">
        <v>130</v>
      </c>
      <c r="H386" s="74" t="s">
        <v>131</v>
      </c>
      <c r="I386" s="74" t="s">
        <v>132</v>
      </c>
      <c r="J386" s="74" t="s">
        <v>129</v>
      </c>
      <c r="K386" s="74" t="s">
        <v>135</v>
      </c>
      <c r="L386" s="74" t="s">
        <v>488</v>
      </c>
      <c r="M386" s="74" t="s">
        <v>129</v>
      </c>
      <c r="N386" s="74" t="s">
        <v>129</v>
      </c>
      <c r="O386" s="74" t="s">
        <v>129</v>
      </c>
      <c r="P386" s="74" t="s">
        <v>129</v>
      </c>
      <c r="Q386" s="74" t="s">
        <v>129</v>
      </c>
      <c r="R386" s="74" t="s">
        <v>129</v>
      </c>
      <c r="S386" s="74" t="s">
        <v>129</v>
      </c>
      <c r="T386" s="74" t="s">
        <v>129</v>
      </c>
      <c r="U386" s="74" t="s">
        <v>129</v>
      </c>
      <c r="V386" s="74" t="s">
        <v>129</v>
      </c>
      <c r="W386" s="74" t="s">
        <v>129</v>
      </c>
      <c r="X386" s="74" t="s">
        <v>129</v>
      </c>
      <c r="Y386" s="74" t="s">
        <v>129</v>
      </c>
      <c r="Z386" s="74" t="s">
        <v>142</v>
      </c>
      <c r="AA386" s="74" t="s">
        <v>553</v>
      </c>
      <c r="AB386" s="74" t="s">
        <v>701</v>
      </c>
      <c r="AC386" s="74" t="s">
        <v>554</v>
      </c>
      <c r="AD386" s="74" t="s">
        <v>659</v>
      </c>
      <c r="AE386" s="74" t="s">
        <v>129</v>
      </c>
      <c r="AF386" s="74" t="s">
        <v>129</v>
      </c>
      <c r="AG386" s="74" t="s">
        <v>129</v>
      </c>
      <c r="AH386" s="74" t="s">
        <v>129</v>
      </c>
      <c r="AI386" s="74" t="s">
        <v>129</v>
      </c>
      <c r="AJ386" s="74" t="s">
        <v>129</v>
      </c>
      <c r="AK386" s="74" t="s">
        <v>129</v>
      </c>
      <c r="AL386" s="74" t="s">
        <v>129</v>
      </c>
      <c r="AM386" s="74" t="s">
        <v>129</v>
      </c>
      <c r="AN386" s="74" t="s">
        <v>129</v>
      </c>
      <c r="AO386" s="74" t="s">
        <v>129</v>
      </c>
      <c r="AP386" s="74" t="s">
        <v>129</v>
      </c>
      <c r="AQ386" s="74" t="s">
        <v>129</v>
      </c>
      <c r="AR386" s="74" t="s">
        <v>142</v>
      </c>
      <c r="AS386" s="74" t="s">
        <v>555</v>
      </c>
      <c r="AT386" s="74" t="s">
        <v>139</v>
      </c>
      <c r="AU386" s="74" t="s">
        <v>556</v>
      </c>
      <c r="AV386" s="74" t="s">
        <v>129</v>
      </c>
      <c r="AW386" s="74" t="s">
        <v>129</v>
      </c>
      <c r="AX386" s="74" t="s">
        <v>129</v>
      </c>
      <c r="AY386" s="74" t="s">
        <v>129</v>
      </c>
      <c r="AZ386" s="74" t="s">
        <v>129</v>
      </c>
      <c r="BA386" s="74" t="s">
        <v>129</v>
      </c>
      <c r="BB386" s="74" t="s">
        <v>129</v>
      </c>
      <c r="BC386" s="74" t="s">
        <v>129</v>
      </c>
      <c r="BD386" s="74" t="s">
        <v>176</v>
      </c>
      <c r="BE386" s="74" t="s">
        <v>557</v>
      </c>
      <c r="BF386" s="74" t="s">
        <v>129</v>
      </c>
      <c r="BG386" s="74" t="s">
        <v>701</v>
      </c>
      <c r="BH386" s="74" t="s">
        <v>558</v>
      </c>
      <c r="BI386" s="74" t="s">
        <v>152</v>
      </c>
      <c r="BJ386" s="74" t="s">
        <v>559</v>
      </c>
      <c r="BK386" s="74" t="s">
        <v>129</v>
      </c>
      <c r="BL386" s="74" t="s">
        <v>152</v>
      </c>
      <c r="BM386" s="74" t="s">
        <v>560</v>
      </c>
      <c r="BN386" s="74" t="s">
        <v>129</v>
      </c>
    </row>
    <row r="387" spans="1:66" x14ac:dyDescent="0.3">
      <c r="A387" s="72">
        <v>44266.301631944443</v>
      </c>
      <c r="B387" s="72">
        <v>44266.306018518517</v>
      </c>
      <c r="C387" s="73">
        <v>100</v>
      </c>
      <c r="D387" s="73">
        <v>378</v>
      </c>
      <c r="E387" s="74" t="s">
        <v>128</v>
      </c>
      <c r="F387" s="72">
        <v>44266.306025937498</v>
      </c>
      <c r="G387" s="74" t="s">
        <v>130</v>
      </c>
      <c r="H387" s="74" t="s">
        <v>131</v>
      </c>
      <c r="I387" s="74" t="s">
        <v>132</v>
      </c>
      <c r="J387" s="74" t="s">
        <v>129</v>
      </c>
      <c r="K387" s="74" t="s">
        <v>135</v>
      </c>
      <c r="L387" s="74" t="s">
        <v>159</v>
      </c>
      <c r="M387" s="74" t="s">
        <v>129</v>
      </c>
      <c r="N387" s="74" t="s">
        <v>129</v>
      </c>
      <c r="O387" s="74" t="s">
        <v>129</v>
      </c>
      <c r="P387" s="74" t="s">
        <v>129</v>
      </c>
      <c r="Q387" s="74" t="s">
        <v>129</v>
      </c>
      <c r="R387" s="74" t="s">
        <v>129</v>
      </c>
      <c r="S387" s="74" t="s">
        <v>129</v>
      </c>
      <c r="T387" s="74" t="s">
        <v>129</v>
      </c>
      <c r="U387" s="74" t="s">
        <v>129</v>
      </c>
      <c r="V387" s="74" t="s">
        <v>129</v>
      </c>
      <c r="W387" s="74" t="s">
        <v>129</v>
      </c>
      <c r="X387" s="74" t="s">
        <v>129</v>
      </c>
      <c r="Y387" s="74" t="s">
        <v>129</v>
      </c>
      <c r="Z387" s="74" t="s">
        <v>142</v>
      </c>
      <c r="AA387" s="74" t="s">
        <v>562</v>
      </c>
      <c r="AB387" s="74" t="s">
        <v>701</v>
      </c>
      <c r="AC387" s="74" t="s">
        <v>129</v>
      </c>
      <c r="AD387" s="74" t="s">
        <v>659</v>
      </c>
      <c r="AE387" s="74" t="s">
        <v>129</v>
      </c>
      <c r="AF387" s="74" t="s">
        <v>129</v>
      </c>
      <c r="AG387" s="74" t="s">
        <v>129</v>
      </c>
      <c r="AH387" s="74" t="s">
        <v>129</v>
      </c>
      <c r="AI387" s="74" t="s">
        <v>129</v>
      </c>
      <c r="AJ387" s="74" t="s">
        <v>129</v>
      </c>
      <c r="AK387" s="74" t="s">
        <v>129</v>
      </c>
      <c r="AL387" s="74" t="s">
        <v>129</v>
      </c>
      <c r="AM387" s="74" t="s">
        <v>129</v>
      </c>
      <c r="AN387" s="74" t="s">
        <v>129</v>
      </c>
      <c r="AO387" s="74" t="s">
        <v>129</v>
      </c>
      <c r="AP387" s="74" t="s">
        <v>129</v>
      </c>
      <c r="AQ387" s="74" t="s">
        <v>129</v>
      </c>
      <c r="AR387" s="74" t="s">
        <v>129</v>
      </c>
      <c r="AS387" s="74" t="s">
        <v>129</v>
      </c>
      <c r="AT387" s="74" t="s">
        <v>129</v>
      </c>
      <c r="AU387" s="74" t="s">
        <v>129</v>
      </c>
      <c r="AV387" s="74" t="s">
        <v>129</v>
      </c>
      <c r="AW387" s="74" t="s">
        <v>129</v>
      </c>
      <c r="AX387" s="74" t="s">
        <v>129</v>
      </c>
      <c r="AY387" s="74" t="s">
        <v>129</v>
      </c>
      <c r="AZ387" s="74" t="s">
        <v>129</v>
      </c>
      <c r="BA387" s="74" t="s">
        <v>129</v>
      </c>
      <c r="BB387" s="74" t="s">
        <v>129</v>
      </c>
      <c r="BC387" s="74" t="s">
        <v>129</v>
      </c>
      <c r="BD387" s="74" t="s">
        <v>138</v>
      </c>
      <c r="BE387" s="74" t="s">
        <v>129</v>
      </c>
      <c r="BF387" s="74" t="s">
        <v>129</v>
      </c>
      <c r="BG387" s="74" t="s">
        <v>702</v>
      </c>
      <c r="BH387" s="74" t="s">
        <v>129</v>
      </c>
      <c r="BI387" s="74" t="s">
        <v>152</v>
      </c>
      <c r="BJ387" s="74" t="s">
        <v>129</v>
      </c>
      <c r="BK387" s="74" t="s">
        <v>129</v>
      </c>
      <c r="BL387" s="74" t="s">
        <v>152</v>
      </c>
      <c r="BM387" s="74" t="s">
        <v>129</v>
      </c>
      <c r="BN387" s="74" t="s">
        <v>129</v>
      </c>
    </row>
    <row r="388" spans="1:66" x14ac:dyDescent="0.3">
      <c r="A388" s="72">
        <v>44266.311215277776</v>
      </c>
      <c r="B388" s="72">
        <v>44266.313368055555</v>
      </c>
      <c r="C388" s="73">
        <v>100</v>
      </c>
      <c r="D388" s="73">
        <v>185</v>
      </c>
      <c r="E388" s="74" t="s">
        <v>128</v>
      </c>
      <c r="F388" s="72">
        <v>44266.313375069447</v>
      </c>
      <c r="G388" s="74" t="s">
        <v>130</v>
      </c>
      <c r="H388" s="74" t="s">
        <v>131</v>
      </c>
      <c r="I388" s="74" t="s">
        <v>132</v>
      </c>
      <c r="J388" s="74" t="s">
        <v>129</v>
      </c>
      <c r="K388" s="74" t="s">
        <v>135</v>
      </c>
      <c r="L388" s="74" t="s">
        <v>212</v>
      </c>
      <c r="M388" s="74" t="s">
        <v>129</v>
      </c>
      <c r="N388" s="74" t="s">
        <v>129</v>
      </c>
      <c r="O388" s="74" t="s">
        <v>129</v>
      </c>
      <c r="P388" s="74" t="s">
        <v>129</v>
      </c>
      <c r="Q388" s="74" t="s">
        <v>129</v>
      </c>
      <c r="R388" s="74" t="s">
        <v>129</v>
      </c>
      <c r="S388" s="74" t="s">
        <v>129</v>
      </c>
      <c r="T388" s="74" t="s">
        <v>129</v>
      </c>
      <c r="U388" s="74" t="s">
        <v>129</v>
      </c>
      <c r="V388" s="74" t="s">
        <v>129</v>
      </c>
      <c r="W388" s="74" t="s">
        <v>129</v>
      </c>
      <c r="X388" s="74" t="s">
        <v>129</v>
      </c>
      <c r="Y388" s="74" t="s">
        <v>129</v>
      </c>
      <c r="Z388" s="74" t="s">
        <v>142</v>
      </c>
      <c r="AA388" s="74" t="s">
        <v>129</v>
      </c>
      <c r="AB388" s="74" t="s">
        <v>701</v>
      </c>
      <c r="AC388" s="74" t="s">
        <v>129</v>
      </c>
      <c r="AD388" s="74" t="s">
        <v>659</v>
      </c>
      <c r="AE388" s="74" t="s">
        <v>142</v>
      </c>
      <c r="AF388" s="74" t="s">
        <v>129</v>
      </c>
      <c r="AG388" s="74" t="s">
        <v>139</v>
      </c>
      <c r="AH388" s="74" t="s">
        <v>129</v>
      </c>
      <c r="AI388" s="74" t="s">
        <v>129</v>
      </c>
      <c r="AJ388" s="74" t="s">
        <v>129</v>
      </c>
      <c r="AK388" s="74" t="s">
        <v>129</v>
      </c>
      <c r="AL388" s="74" t="s">
        <v>129</v>
      </c>
      <c r="AM388" s="74" t="s">
        <v>129</v>
      </c>
      <c r="AN388" s="74" t="s">
        <v>129</v>
      </c>
      <c r="AO388" s="74" t="s">
        <v>129</v>
      </c>
      <c r="AP388" s="74" t="s">
        <v>129</v>
      </c>
      <c r="AQ388" s="74" t="s">
        <v>129</v>
      </c>
      <c r="AR388" s="74" t="s">
        <v>129</v>
      </c>
      <c r="AS388" s="74" t="s">
        <v>129</v>
      </c>
      <c r="AT388" s="74" t="s">
        <v>129</v>
      </c>
      <c r="AU388" s="74" t="s">
        <v>129</v>
      </c>
      <c r="AV388" s="74" t="s">
        <v>129</v>
      </c>
      <c r="AW388" s="74" t="s">
        <v>129</v>
      </c>
      <c r="AX388" s="74" t="s">
        <v>129</v>
      </c>
      <c r="AY388" s="74" t="s">
        <v>129</v>
      </c>
      <c r="AZ388" s="74" t="s">
        <v>129</v>
      </c>
      <c r="BA388" s="74" t="s">
        <v>129</v>
      </c>
      <c r="BB388" s="74" t="s">
        <v>129</v>
      </c>
      <c r="BC388" s="74" t="s">
        <v>129</v>
      </c>
      <c r="BD388" s="74" t="s">
        <v>138</v>
      </c>
      <c r="BE388" s="74" t="s">
        <v>129</v>
      </c>
      <c r="BF388" s="74" t="s">
        <v>129</v>
      </c>
      <c r="BG388" s="74" t="s">
        <v>701</v>
      </c>
      <c r="BH388" s="74" t="s">
        <v>129</v>
      </c>
      <c r="BI388" s="74" t="s">
        <v>134</v>
      </c>
      <c r="BJ388" s="74" t="s">
        <v>129</v>
      </c>
      <c r="BK388" s="74" t="s">
        <v>129</v>
      </c>
      <c r="BL388" s="74" t="s">
        <v>167</v>
      </c>
      <c r="BM388" s="74" t="s">
        <v>129</v>
      </c>
      <c r="BN388" s="74" t="s">
        <v>129</v>
      </c>
    </row>
    <row r="389" spans="1:66" x14ac:dyDescent="0.3">
      <c r="A389" s="72">
        <v>44266.337430555555</v>
      </c>
      <c r="B389" s="72">
        <v>44266.340775462966</v>
      </c>
      <c r="C389" s="73">
        <v>100</v>
      </c>
      <c r="D389" s="73">
        <v>289</v>
      </c>
      <c r="E389" s="74" t="s">
        <v>128</v>
      </c>
      <c r="F389" s="72">
        <v>44266.340793206022</v>
      </c>
      <c r="G389" s="74" t="s">
        <v>130</v>
      </c>
      <c r="H389" s="74" t="s">
        <v>131</v>
      </c>
      <c r="I389" s="74" t="s">
        <v>132</v>
      </c>
      <c r="J389" s="74" t="s">
        <v>129</v>
      </c>
      <c r="K389" s="74" t="s">
        <v>135</v>
      </c>
      <c r="L389" s="74" t="s">
        <v>159</v>
      </c>
      <c r="M389" s="74" t="s">
        <v>129</v>
      </c>
      <c r="N389" s="74" t="s">
        <v>129</v>
      </c>
      <c r="O389" s="74" t="s">
        <v>129</v>
      </c>
      <c r="P389" s="74" t="s">
        <v>129</v>
      </c>
      <c r="Q389" s="74" t="s">
        <v>129</v>
      </c>
      <c r="R389" s="74" t="s">
        <v>129</v>
      </c>
      <c r="S389" s="74" t="s">
        <v>129</v>
      </c>
      <c r="T389" s="74" t="s">
        <v>129</v>
      </c>
      <c r="U389" s="74" t="s">
        <v>129</v>
      </c>
      <c r="V389" s="74" t="s">
        <v>129</v>
      </c>
      <c r="W389" s="74" t="s">
        <v>129</v>
      </c>
      <c r="X389" s="74" t="s">
        <v>129</v>
      </c>
      <c r="Y389" s="74" t="s">
        <v>129</v>
      </c>
      <c r="Z389" s="74" t="s">
        <v>172</v>
      </c>
      <c r="AA389" s="74" t="s">
        <v>129</v>
      </c>
      <c r="AB389" s="74" t="s">
        <v>701</v>
      </c>
      <c r="AC389" s="74" t="s">
        <v>129</v>
      </c>
      <c r="AD389" s="74" t="s">
        <v>659</v>
      </c>
      <c r="AE389" s="74" t="s">
        <v>129</v>
      </c>
      <c r="AF389" s="74" t="s">
        <v>129</v>
      </c>
      <c r="AG389" s="74" t="s">
        <v>129</v>
      </c>
      <c r="AH389" s="74" t="s">
        <v>129</v>
      </c>
      <c r="AI389" s="74" t="s">
        <v>129</v>
      </c>
      <c r="AJ389" s="74" t="s">
        <v>129</v>
      </c>
      <c r="AK389" s="74" t="s">
        <v>129</v>
      </c>
      <c r="AL389" s="74" t="s">
        <v>129</v>
      </c>
      <c r="AM389" s="74" t="s">
        <v>129</v>
      </c>
      <c r="AN389" s="74" t="s">
        <v>129</v>
      </c>
      <c r="AO389" s="74" t="s">
        <v>129</v>
      </c>
      <c r="AP389" s="74" t="s">
        <v>129</v>
      </c>
      <c r="AQ389" s="74" t="s">
        <v>129</v>
      </c>
      <c r="AR389" s="74" t="s">
        <v>129</v>
      </c>
      <c r="AS389" s="74" t="s">
        <v>129</v>
      </c>
      <c r="AT389" s="74" t="s">
        <v>129</v>
      </c>
      <c r="AU389" s="74" t="s">
        <v>129</v>
      </c>
      <c r="AV389" s="74" t="s">
        <v>129</v>
      </c>
      <c r="AW389" s="74" t="s">
        <v>129</v>
      </c>
      <c r="AX389" s="74" t="s">
        <v>129</v>
      </c>
      <c r="AY389" s="74" t="s">
        <v>129</v>
      </c>
      <c r="AZ389" s="74" t="s">
        <v>129</v>
      </c>
      <c r="BA389" s="74" t="s">
        <v>129</v>
      </c>
      <c r="BB389" s="74" t="s">
        <v>129</v>
      </c>
      <c r="BC389" s="74" t="s">
        <v>129</v>
      </c>
      <c r="BD389" s="74" t="s">
        <v>138</v>
      </c>
      <c r="BE389" s="74" t="s">
        <v>129</v>
      </c>
      <c r="BF389" s="74" t="s">
        <v>129</v>
      </c>
      <c r="BG389" s="74" t="s">
        <v>701</v>
      </c>
      <c r="BH389" s="74" t="s">
        <v>129</v>
      </c>
      <c r="BI389" s="74" t="s">
        <v>167</v>
      </c>
      <c r="BJ389" s="74" t="s">
        <v>129</v>
      </c>
      <c r="BK389" s="74" t="s">
        <v>564</v>
      </c>
      <c r="BL389" s="74" t="s">
        <v>167</v>
      </c>
      <c r="BM389" s="74" t="s">
        <v>129</v>
      </c>
      <c r="BN389" s="74" t="s">
        <v>565</v>
      </c>
    </row>
    <row r="390" spans="1:66" x14ac:dyDescent="0.3">
      <c r="A390" s="72">
        <v>44266.7580787037</v>
      </c>
      <c r="B390" s="72">
        <v>44266.766701388886</v>
      </c>
      <c r="C390" s="73">
        <v>100</v>
      </c>
      <c r="D390" s="73">
        <v>744</v>
      </c>
      <c r="E390" s="74" t="s">
        <v>128</v>
      </c>
      <c r="F390" s="72">
        <v>44266.766724988425</v>
      </c>
      <c r="G390" s="74" t="s">
        <v>130</v>
      </c>
      <c r="H390" s="74" t="s">
        <v>131</v>
      </c>
      <c r="I390" s="74" t="s">
        <v>132</v>
      </c>
      <c r="J390" s="74" t="s">
        <v>129</v>
      </c>
      <c r="K390" s="74" t="s">
        <v>135</v>
      </c>
      <c r="L390" s="74" t="s">
        <v>212</v>
      </c>
      <c r="M390" s="74" t="s">
        <v>129</v>
      </c>
      <c r="N390" s="74" t="s">
        <v>129</v>
      </c>
      <c r="O390" s="74" t="s">
        <v>129</v>
      </c>
      <c r="P390" s="74" t="s">
        <v>129</v>
      </c>
      <c r="Q390" s="74" t="s">
        <v>129</v>
      </c>
      <c r="R390" s="74" t="s">
        <v>129</v>
      </c>
      <c r="S390" s="74" t="s">
        <v>129</v>
      </c>
      <c r="T390" s="74" t="s">
        <v>129</v>
      </c>
      <c r="U390" s="74" t="s">
        <v>129</v>
      </c>
      <c r="V390" s="74" t="s">
        <v>129</v>
      </c>
      <c r="W390" s="74" t="s">
        <v>129</v>
      </c>
      <c r="X390" s="74" t="s">
        <v>129</v>
      </c>
      <c r="Y390" s="74" t="s">
        <v>129</v>
      </c>
      <c r="Z390" s="74" t="s">
        <v>142</v>
      </c>
      <c r="AA390" s="74" t="s">
        <v>571</v>
      </c>
      <c r="AB390" s="74" t="s">
        <v>701</v>
      </c>
      <c r="AC390" s="74" t="s">
        <v>572</v>
      </c>
      <c r="AD390" s="74" t="s">
        <v>659</v>
      </c>
      <c r="AE390" s="74" t="s">
        <v>142</v>
      </c>
      <c r="AF390" s="74" t="s">
        <v>573</v>
      </c>
      <c r="AG390" s="74" t="s">
        <v>139</v>
      </c>
      <c r="AH390" s="74" t="s">
        <v>574</v>
      </c>
      <c r="AI390" s="74" t="s">
        <v>129</v>
      </c>
      <c r="AJ390" s="74" t="s">
        <v>129</v>
      </c>
      <c r="AK390" s="74" t="s">
        <v>129</v>
      </c>
      <c r="AL390" s="74" t="s">
        <v>129</v>
      </c>
      <c r="AM390" s="74" t="s">
        <v>129</v>
      </c>
      <c r="AN390" s="74" t="s">
        <v>129</v>
      </c>
      <c r="AO390" s="74" t="s">
        <v>129</v>
      </c>
      <c r="AP390" s="74" t="s">
        <v>129</v>
      </c>
      <c r="AQ390" s="74" t="s">
        <v>129</v>
      </c>
      <c r="AR390" s="74" t="s">
        <v>129</v>
      </c>
      <c r="AS390" s="74" t="s">
        <v>129</v>
      </c>
      <c r="AT390" s="74" t="s">
        <v>129</v>
      </c>
      <c r="AU390" s="74" t="s">
        <v>129</v>
      </c>
      <c r="AV390" s="74" t="s">
        <v>129</v>
      </c>
      <c r="AW390" s="74" t="s">
        <v>129</v>
      </c>
      <c r="AX390" s="74" t="s">
        <v>129</v>
      </c>
      <c r="AY390" s="74" t="s">
        <v>129</v>
      </c>
      <c r="AZ390" s="74" t="s">
        <v>129</v>
      </c>
      <c r="BA390" s="74" t="s">
        <v>129</v>
      </c>
      <c r="BB390" s="74" t="s">
        <v>129</v>
      </c>
      <c r="BC390" s="74" t="s">
        <v>129</v>
      </c>
      <c r="BD390" s="74" t="s">
        <v>523</v>
      </c>
      <c r="BE390" s="74" t="s">
        <v>129</v>
      </c>
      <c r="BF390" s="74" t="s">
        <v>129</v>
      </c>
      <c r="BG390" s="74" t="s">
        <v>701</v>
      </c>
      <c r="BH390" s="74" t="s">
        <v>575</v>
      </c>
      <c r="BI390" s="74" t="s">
        <v>134</v>
      </c>
      <c r="BJ390" s="74" t="s">
        <v>129</v>
      </c>
      <c r="BK390" s="74" t="s">
        <v>129</v>
      </c>
      <c r="BL390" s="74" t="s">
        <v>152</v>
      </c>
      <c r="BM390" s="74" t="s">
        <v>576</v>
      </c>
      <c r="BN390" s="74" t="s">
        <v>129</v>
      </c>
    </row>
    <row r="391" spans="1:66" x14ac:dyDescent="0.3">
      <c r="A391" s="72">
        <v>44270.033784722225</v>
      </c>
      <c r="B391" s="72">
        <v>44270.036539351851</v>
      </c>
      <c r="C391" s="73">
        <v>100</v>
      </c>
      <c r="D391" s="73">
        <v>237</v>
      </c>
      <c r="E391" s="74" t="s">
        <v>128</v>
      </c>
      <c r="F391" s="72">
        <v>44270.036543888891</v>
      </c>
      <c r="G391" s="74" t="s">
        <v>130</v>
      </c>
      <c r="H391" s="74" t="s">
        <v>131</v>
      </c>
      <c r="I391" s="74" t="s">
        <v>132</v>
      </c>
      <c r="J391" s="74" t="s">
        <v>129</v>
      </c>
      <c r="K391" s="74" t="s">
        <v>135</v>
      </c>
      <c r="L391" s="74" t="s">
        <v>159</v>
      </c>
      <c r="M391" s="74" t="s">
        <v>129</v>
      </c>
      <c r="N391" s="74" t="s">
        <v>129</v>
      </c>
      <c r="O391" s="74" t="s">
        <v>129</v>
      </c>
      <c r="P391" s="74" t="s">
        <v>129</v>
      </c>
      <c r="Q391" s="74" t="s">
        <v>129</v>
      </c>
      <c r="R391" s="74" t="s">
        <v>129</v>
      </c>
      <c r="S391" s="74" t="s">
        <v>129</v>
      </c>
      <c r="T391" s="74" t="s">
        <v>129</v>
      </c>
      <c r="U391" s="74" t="s">
        <v>129</v>
      </c>
      <c r="V391" s="74" t="s">
        <v>129</v>
      </c>
      <c r="W391" s="74" t="s">
        <v>129</v>
      </c>
      <c r="X391" s="74" t="s">
        <v>129</v>
      </c>
      <c r="Y391" s="74" t="s">
        <v>129</v>
      </c>
      <c r="Z391" s="74" t="s">
        <v>142</v>
      </c>
      <c r="AA391" s="74" t="s">
        <v>129</v>
      </c>
      <c r="AB391" s="74" t="s">
        <v>701</v>
      </c>
      <c r="AC391" s="74" t="s">
        <v>129</v>
      </c>
      <c r="AD391" s="74" t="s">
        <v>659</v>
      </c>
      <c r="AE391" s="74" t="s">
        <v>129</v>
      </c>
      <c r="AF391" s="74" t="s">
        <v>129</v>
      </c>
      <c r="AG391" s="74" t="s">
        <v>129</v>
      </c>
      <c r="AH391" s="74" t="s">
        <v>129</v>
      </c>
      <c r="AI391" s="74" t="s">
        <v>129</v>
      </c>
      <c r="AJ391" s="74" t="s">
        <v>129</v>
      </c>
      <c r="AK391" s="74" t="s">
        <v>129</v>
      </c>
      <c r="AL391" s="74" t="s">
        <v>129</v>
      </c>
      <c r="AM391" s="74" t="s">
        <v>129</v>
      </c>
      <c r="AN391" s="74" t="s">
        <v>129</v>
      </c>
      <c r="AO391" s="74" t="s">
        <v>129</v>
      </c>
      <c r="AP391" s="74" t="s">
        <v>129</v>
      </c>
      <c r="AQ391" s="74" t="s">
        <v>129</v>
      </c>
      <c r="AR391" s="74" t="s">
        <v>129</v>
      </c>
      <c r="AS391" s="74" t="s">
        <v>129</v>
      </c>
      <c r="AT391" s="74" t="s">
        <v>129</v>
      </c>
      <c r="AU391" s="74" t="s">
        <v>129</v>
      </c>
      <c r="AV391" s="74" t="s">
        <v>129</v>
      </c>
      <c r="AW391" s="74" t="s">
        <v>129</v>
      </c>
      <c r="AX391" s="74" t="s">
        <v>129</v>
      </c>
      <c r="AY391" s="74" t="s">
        <v>129</v>
      </c>
      <c r="AZ391" s="74" t="s">
        <v>129</v>
      </c>
      <c r="BA391" s="74" t="s">
        <v>129</v>
      </c>
      <c r="BB391" s="74" t="s">
        <v>129</v>
      </c>
      <c r="BC391" s="74" t="s">
        <v>129</v>
      </c>
      <c r="BD391" s="74" t="s">
        <v>150</v>
      </c>
      <c r="BE391" s="74" t="s">
        <v>129</v>
      </c>
      <c r="BF391" s="74" t="s">
        <v>129</v>
      </c>
      <c r="BG391" s="74" t="s">
        <v>701</v>
      </c>
      <c r="BH391" s="74" t="s">
        <v>129</v>
      </c>
      <c r="BI391" s="74" t="s">
        <v>134</v>
      </c>
      <c r="BJ391" s="74" t="s">
        <v>129</v>
      </c>
      <c r="BK391" s="74" t="s">
        <v>129</v>
      </c>
      <c r="BL391" s="74" t="s">
        <v>134</v>
      </c>
      <c r="BM391" s="74" t="s">
        <v>129</v>
      </c>
      <c r="BN391" s="74" t="s">
        <v>129</v>
      </c>
    </row>
    <row r="392" spans="1:66" x14ac:dyDescent="0.3">
      <c r="A392" s="72">
        <v>44272.070324074077</v>
      </c>
      <c r="B392" s="72">
        <v>44272.07203703704</v>
      </c>
      <c r="C392" s="73">
        <v>100</v>
      </c>
      <c r="D392" s="73">
        <v>148</v>
      </c>
      <c r="E392" s="74" t="s">
        <v>128</v>
      </c>
      <c r="F392" s="72">
        <v>44272.072066655091</v>
      </c>
      <c r="G392" s="74" t="s">
        <v>130</v>
      </c>
      <c r="H392" s="74" t="s">
        <v>131</v>
      </c>
      <c r="I392" s="74" t="s">
        <v>132</v>
      </c>
      <c r="J392" s="74" t="s">
        <v>129</v>
      </c>
      <c r="K392" s="74" t="s">
        <v>135</v>
      </c>
      <c r="L392" s="74" t="s">
        <v>159</v>
      </c>
      <c r="M392" s="74" t="s">
        <v>129</v>
      </c>
      <c r="N392" s="74" t="s">
        <v>129</v>
      </c>
      <c r="O392" s="74" t="s">
        <v>129</v>
      </c>
      <c r="P392" s="74" t="s">
        <v>129</v>
      </c>
      <c r="Q392" s="74" t="s">
        <v>129</v>
      </c>
      <c r="R392" s="74" t="s">
        <v>129</v>
      </c>
      <c r="S392" s="74" t="s">
        <v>129</v>
      </c>
      <c r="T392" s="74" t="s">
        <v>129</v>
      </c>
      <c r="U392" s="74" t="s">
        <v>129</v>
      </c>
      <c r="V392" s="74" t="s">
        <v>129</v>
      </c>
      <c r="W392" s="74" t="s">
        <v>129</v>
      </c>
      <c r="X392" s="74" t="s">
        <v>129</v>
      </c>
      <c r="Y392" s="74" t="s">
        <v>129</v>
      </c>
      <c r="Z392" s="74" t="s">
        <v>142</v>
      </c>
      <c r="AA392" s="74" t="s">
        <v>129</v>
      </c>
      <c r="AB392" s="74" t="s">
        <v>701</v>
      </c>
      <c r="AC392" s="74" t="s">
        <v>129</v>
      </c>
      <c r="AD392" s="74" t="s">
        <v>659</v>
      </c>
      <c r="AE392" s="74" t="s">
        <v>129</v>
      </c>
      <c r="AF392" s="74" t="s">
        <v>129</v>
      </c>
      <c r="AG392" s="74" t="s">
        <v>129</v>
      </c>
      <c r="AH392" s="74" t="s">
        <v>129</v>
      </c>
      <c r="AI392" s="74" t="s">
        <v>129</v>
      </c>
      <c r="AJ392" s="74" t="s">
        <v>129</v>
      </c>
      <c r="AK392" s="74" t="s">
        <v>129</v>
      </c>
      <c r="AL392" s="74" t="s">
        <v>129</v>
      </c>
      <c r="AM392" s="74" t="s">
        <v>129</v>
      </c>
      <c r="AN392" s="74" t="s">
        <v>129</v>
      </c>
      <c r="AO392" s="74" t="s">
        <v>129</v>
      </c>
      <c r="AP392" s="74" t="s">
        <v>129</v>
      </c>
      <c r="AQ392" s="74" t="s">
        <v>129</v>
      </c>
      <c r="AR392" s="74" t="s">
        <v>129</v>
      </c>
      <c r="AS392" s="74" t="s">
        <v>129</v>
      </c>
      <c r="AT392" s="74" t="s">
        <v>129</v>
      </c>
      <c r="AU392" s="74" t="s">
        <v>129</v>
      </c>
      <c r="AV392" s="74" t="s">
        <v>129</v>
      </c>
      <c r="AW392" s="74" t="s">
        <v>129</v>
      </c>
      <c r="AX392" s="74" t="s">
        <v>129</v>
      </c>
      <c r="AY392" s="74" t="s">
        <v>129</v>
      </c>
      <c r="AZ392" s="74" t="s">
        <v>129</v>
      </c>
      <c r="BA392" s="74" t="s">
        <v>129</v>
      </c>
      <c r="BB392" s="74" t="s">
        <v>129</v>
      </c>
      <c r="BC392" s="74" t="s">
        <v>129</v>
      </c>
      <c r="BD392" s="74" t="s">
        <v>138</v>
      </c>
      <c r="BE392" s="74" t="s">
        <v>129</v>
      </c>
      <c r="BF392" s="74" t="s">
        <v>129</v>
      </c>
      <c r="BG392" s="74" t="s">
        <v>701</v>
      </c>
      <c r="BH392" s="74" t="s">
        <v>129</v>
      </c>
      <c r="BI392" s="74" t="s">
        <v>134</v>
      </c>
      <c r="BJ392" s="74" t="s">
        <v>129</v>
      </c>
      <c r="BK392" s="74" t="s">
        <v>129</v>
      </c>
      <c r="BL392" s="74" t="s">
        <v>152</v>
      </c>
      <c r="BM392" s="74" t="s">
        <v>129</v>
      </c>
      <c r="BN392" s="74" t="s">
        <v>129</v>
      </c>
    </row>
    <row r="393" spans="1:66" x14ac:dyDescent="0.3">
      <c r="A393" s="72">
        <v>44251.357511574075</v>
      </c>
      <c r="B393" s="72">
        <v>44251.359467592592</v>
      </c>
      <c r="C393" s="73">
        <v>100</v>
      </c>
      <c r="D393" s="73">
        <v>169</v>
      </c>
      <c r="E393" s="74" t="s">
        <v>128</v>
      </c>
      <c r="F393" s="72">
        <v>44251.359481782405</v>
      </c>
      <c r="G393" s="74" t="s">
        <v>130</v>
      </c>
      <c r="H393" s="74" t="s">
        <v>131</v>
      </c>
      <c r="I393" s="74" t="s">
        <v>132</v>
      </c>
      <c r="J393" s="74" t="s">
        <v>129</v>
      </c>
      <c r="K393" s="74" t="s">
        <v>135</v>
      </c>
      <c r="L393" s="74" t="s">
        <v>159</v>
      </c>
      <c r="M393" s="74" t="s">
        <v>129</v>
      </c>
      <c r="N393" s="74" t="s">
        <v>129</v>
      </c>
      <c r="O393" s="74" t="s">
        <v>129</v>
      </c>
      <c r="P393" s="74" t="s">
        <v>129</v>
      </c>
      <c r="Q393" s="74" t="s">
        <v>129</v>
      </c>
      <c r="R393" s="74" t="s">
        <v>129</v>
      </c>
      <c r="S393" s="74" t="s">
        <v>129</v>
      </c>
      <c r="T393" s="74" t="s">
        <v>129</v>
      </c>
      <c r="U393" s="74" t="s">
        <v>129</v>
      </c>
      <c r="V393" s="74" t="s">
        <v>129</v>
      </c>
      <c r="W393" s="74" t="s">
        <v>129</v>
      </c>
      <c r="X393" s="74" t="s">
        <v>129</v>
      </c>
      <c r="Y393" s="74" t="s">
        <v>129</v>
      </c>
      <c r="Z393" s="74" t="s">
        <v>172</v>
      </c>
      <c r="AA393" s="74" t="s">
        <v>129</v>
      </c>
      <c r="AB393" s="74" t="s">
        <v>701</v>
      </c>
      <c r="AC393" s="74" t="s">
        <v>129</v>
      </c>
      <c r="AD393" s="74" t="s">
        <v>660</v>
      </c>
      <c r="AE393" s="74" t="s">
        <v>129</v>
      </c>
      <c r="AF393" s="74" t="s">
        <v>129</v>
      </c>
      <c r="AG393" s="74" t="s">
        <v>129</v>
      </c>
      <c r="AH393" s="74" t="s">
        <v>129</v>
      </c>
      <c r="AI393" s="74" t="s">
        <v>129</v>
      </c>
      <c r="AJ393" s="74" t="s">
        <v>129</v>
      </c>
      <c r="AK393" s="74" t="s">
        <v>129</v>
      </c>
      <c r="AL393" s="74" t="s">
        <v>129</v>
      </c>
      <c r="AM393" s="74" t="s">
        <v>129</v>
      </c>
      <c r="AN393" s="74" t="s">
        <v>129</v>
      </c>
      <c r="AO393" s="74" t="s">
        <v>129</v>
      </c>
      <c r="AP393" s="74" t="s">
        <v>129</v>
      </c>
      <c r="AQ393" s="74" t="s">
        <v>129</v>
      </c>
      <c r="AR393" s="74" t="s">
        <v>129</v>
      </c>
      <c r="AS393" s="74" t="s">
        <v>129</v>
      </c>
      <c r="AT393" s="74" t="s">
        <v>129</v>
      </c>
      <c r="AU393" s="74" t="s">
        <v>129</v>
      </c>
      <c r="AV393" s="74" t="s">
        <v>129</v>
      </c>
      <c r="AW393" s="74" t="s">
        <v>129</v>
      </c>
      <c r="AX393" s="74" t="s">
        <v>129</v>
      </c>
      <c r="AY393" s="74" t="s">
        <v>129</v>
      </c>
      <c r="AZ393" s="74" t="s">
        <v>129</v>
      </c>
      <c r="BA393" s="74" t="s">
        <v>129</v>
      </c>
      <c r="BB393" s="74" t="s">
        <v>129</v>
      </c>
      <c r="BC393" s="74" t="s">
        <v>129</v>
      </c>
      <c r="BD393" s="74" t="s">
        <v>138</v>
      </c>
      <c r="BE393" s="74" t="s">
        <v>129</v>
      </c>
      <c r="BF393" s="74" t="s">
        <v>129</v>
      </c>
      <c r="BG393" s="74" t="s">
        <v>702</v>
      </c>
      <c r="BH393" s="74" t="s">
        <v>129</v>
      </c>
      <c r="BI393" s="74" t="s">
        <v>133</v>
      </c>
      <c r="BJ393" s="74" t="s">
        <v>129</v>
      </c>
      <c r="BK393" s="74" t="s">
        <v>129</v>
      </c>
      <c r="BL393" s="74" t="s">
        <v>133</v>
      </c>
      <c r="BM393" s="74" t="s">
        <v>129</v>
      </c>
      <c r="BN393" s="74" t="s">
        <v>129</v>
      </c>
    </row>
    <row r="394" spans="1:66" x14ac:dyDescent="0.3">
      <c r="A394" s="72">
        <v>44265.329687500001</v>
      </c>
      <c r="B394" s="72">
        <v>44265.334560185183</v>
      </c>
      <c r="C394" s="73">
        <v>100</v>
      </c>
      <c r="D394" s="73">
        <v>420</v>
      </c>
      <c r="E394" s="74" t="s">
        <v>128</v>
      </c>
      <c r="F394" s="72">
        <v>44265.334568009261</v>
      </c>
      <c r="G394" s="74" t="s">
        <v>130</v>
      </c>
      <c r="H394" s="74" t="s">
        <v>131</v>
      </c>
      <c r="I394" s="74" t="s">
        <v>132</v>
      </c>
      <c r="J394" s="74" t="s">
        <v>129</v>
      </c>
      <c r="K394" s="74" t="s">
        <v>135</v>
      </c>
      <c r="L394" s="74" t="s">
        <v>159</v>
      </c>
      <c r="M394" s="74" t="s">
        <v>129</v>
      </c>
      <c r="N394" s="74" t="s">
        <v>129</v>
      </c>
      <c r="O394" s="74" t="s">
        <v>129</v>
      </c>
      <c r="P394" s="74" t="s">
        <v>129</v>
      </c>
      <c r="Q394" s="74" t="s">
        <v>129</v>
      </c>
      <c r="R394" s="74" t="s">
        <v>129</v>
      </c>
      <c r="S394" s="74" t="s">
        <v>129</v>
      </c>
      <c r="T394" s="74" t="s">
        <v>129</v>
      </c>
      <c r="U394" s="74" t="s">
        <v>129</v>
      </c>
      <c r="V394" s="74" t="s">
        <v>129</v>
      </c>
      <c r="W394" s="74" t="s">
        <v>129</v>
      </c>
      <c r="X394" s="74" t="s">
        <v>129</v>
      </c>
      <c r="Y394" s="74" t="s">
        <v>129</v>
      </c>
      <c r="Z394" s="74" t="s">
        <v>172</v>
      </c>
      <c r="AA394" s="74" t="s">
        <v>129</v>
      </c>
      <c r="AB394" s="74" t="s">
        <v>701</v>
      </c>
      <c r="AC394" s="74" t="s">
        <v>129</v>
      </c>
      <c r="AD394" s="74" t="s">
        <v>660</v>
      </c>
      <c r="AE394" s="74" t="s">
        <v>129</v>
      </c>
      <c r="AF394" s="74" t="s">
        <v>129</v>
      </c>
      <c r="AG394" s="74" t="s">
        <v>129</v>
      </c>
      <c r="AH394" s="74" t="s">
        <v>129</v>
      </c>
      <c r="AI394" s="74" t="s">
        <v>129</v>
      </c>
      <c r="AJ394" s="74" t="s">
        <v>129</v>
      </c>
      <c r="AK394" s="74" t="s">
        <v>129</v>
      </c>
      <c r="AL394" s="74" t="s">
        <v>129</v>
      </c>
      <c r="AM394" s="74" t="s">
        <v>129</v>
      </c>
      <c r="AN394" s="74" t="s">
        <v>129</v>
      </c>
      <c r="AO394" s="74" t="s">
        <v>129</v>
      </c>
      <c r="AP394" s="74" t="s">
        <v>129</v>
      </c>
      <c r="AQ394" s="74" t="s">
        <v>129</v>
      </c>
      <c r="AR394" s="74" t="s">
        <v>129</v>
      </c>
      <c r="AS394" s="74" t="s">
        <v>129</v>
      </c>
      <c r="AT394" s="74" t="s">
        <v>129</v>
      </c>
      <c r="AU394" s="74" t="s">
        <v>129</v>
      </c>
      <c r="AV394" s="74" t="s">
        <v>129</v>
      </c>
      <c r="AW394" s="74" t="s">
        <v>129</v>
      </c>
      <c r="AX394" s="74" t="s">
        <v>129</v>
      </c>
      <c r="AY394" s="74" t="s">
        <v>129</v>
      </c>
      <c r="AZ394" s="74" t="s">
        <v>129</v>
      </c>
      <c r="BA394" s="74" t="s">
        <v>129</v>
      </c>
      <c r="BB394" s="74" t="s">
        <v>129</v>
      </c>
      <c r="BC394" s="74" t="s">
        <v>129</v>
      </c>
      <c r="BD394" s="74" t="s">
        <v>138</v>
      </c>
      <c r="BE394" s="74" t="s">
        <v>129</v>
      </c>
      <c r="BF394" s="74" t="s">
        <v>129</v>
      </c>
      <c r="BG394" s="74" t="s">
        <v>702</v>
      </c>
      <c r="BH394" s="74" t="s">
        <v>129</v>
      </c>
      <c r="BI394" s="74" t="s">
        <v>134</v>
      </c>
      <c r="BJ394" s="74" t="s">
        <v>129</v>
      </c>
      <c r="BK394" s="74" t="s">
        <v>129</v>
      </c>
      <c r="BL394" s="74" t="s">
        <v>167</v>
      </c>
      <c r="BM394" s="74" t="s">
        <v>129</v>
      </c>
      <c r="BN394" s="74" t="s">
        <v>451</v>
      </c>
    </row>
    <row r="395" spans="1:66" x14ac:dyDescent="0.3">
      <c r="A395" s="72">
        <v>44265.985034722224</v>
      </c>
      <c r="B395" s="72">
        <v>44265.995625000003</v>
      </c>
      <c r="C395" s="73">
        <v>100</v>
      </c>
      <c r="D395" s="73">
        <v>914</v>
      </c>
      <c r="E395" s="74" t="s">
        <v>128</v>
      </c>
      <c r="F395" s="72">
        <v>44265.995644537034</v>
      </c>
      <c r="G395" s="74" t="s">
        <v>130</v>
      </c>
      <c r="H395" s="74" t="s">
        <v>131</v>
      </c>
      <c r="I395" s="74" t="s">
        <v>132</v>
      </c>
      <c r="J395" s="74" t="s">
        <v>129</v>
      </c>
      <c r="K395" s="74" t="s">
        <v>135</v>
      </c>
      <c r="L395" s="74" t="s">
        <v>159</v>
      </c>
      <c r="M395" s="74" t="s">
        <v>129</v>
      </c>
      <c r="N395" s="74" t="s">
        <v>129</v>
      </c>
      <c r="O395" s="74" t="s">
        <v>129</v>
      </c>
      <c r="P395" s="74" t="s">
        <v>129</v>
      </c>
      <c r="Q395" s="74" t="s">
        <v>129</v>
      </c>
      <c r="R395" s="74" t="s">
        <v>129</v>
      </c>
      <c r="S395" s="74" t="s">
        <v>129</v>
      </c>
      <c r="T395" s="74" t="s">
        <v>129</v>
      </c>
      <c r="U395" s="74" t="s">
        <v>129</v>
      </c>
      <c r="V395" s="74" t="s">
        <v>129</v>
      </c>
      <c r="W395" s="74" t="s">
        <v>129</v>
      </c>
      <c r="X395" s="74" t="s">
        <v>129</v>
      </c>
      <c r="Y395" s="74" t="s">
        <v>129</v>
      </c>
      <c r="Z395" s="74" t="s">
        <v>172</v>
      </c>
      <c r="AA395" s="74" t="s">
        <v>471</v>
      </c>
      <c r="AB395" s="74" t="s">
        <v>701</v>
      </c>
      <c r="AC395" s="74" t="s">
        <v>472</v>
      </c>
      <c r="AD395" s="74" t="s">
        <v>660</v>
      </c>
      <c r="AE395" s="74" t="s">
        <v>129</v>
      </c>
      <c r="AF395" s="74" t="s">
        <v>129</v>
      </c>
      <c r="AG395" s="74" t="s">
        <v>129</v>
      </c>
      <c r="AH395" s="74" t="s">
        <v>129</v>
      </c>
      <c r="AI395" s="74" t="s">
        <v>129</v>
      </c>
      <c r="AJ395" s="74" t="s">
        <v>129</v>
      </c>
      <c r="AK395" s="74" t="s">
        <v>129</v>
      </c>
      <c r="AL395" s="74" t="s">
        <v>129</v>
      </c>
      <c r="AM395" s="74" t="s">
        <v>129</v>
      </c>
      <c r="AN395" s="74" t="s">
        <v>129</v>
      </c>
      <c r="AO395" s="74" t="s">
        <v>129</v>
      </c>
      <c r="AP395" s="74" t="s">
        <v>129</v>
      </c>
      <c r="AQ395" s="74" t="s">
        <v>129</v>
      </c>
      <c r="AR395" s="74" t="s">
        <v>129</v>
      </c>
      <c r="AS395" s="74" t="s">
        <v>129</v>
      </c>
      <c r="AT395" s="74" t="s">
        <v>129</v>
      </c>
      <c r="AU395" s="74" t="s">
        <v>129</v>
      </c>
      <c r="AV395" s="74" t="s">
        <v>129</v>
      </c>
      <c r="AW395" s="74" t="s">
        <v>129</v>
      </c>
      <c r="AX395" s="74" t="s">
        <v>129</v>
      </c>
      <c r="AY395" s="74" t="s">
        <v>129</v>
      </c>
      <c r="AZ395" s="74" t="s">
        <v>129</v>
      </c>
      <c r="BA395" s="74" t="s">
        <v>129</v>
      </c>
      <c r="BB395" s="74" t="s">
        <v>129</v>
      </c>
      <c r="BC395" s="74" t="s">
        <v>129</v>
      </c>
      <c r="BD395" s="74" t="s">
        <v>138</v>
      </c>
      <c r="BE395" s="74" t="s">
        <v>129</v>
      </c>
      <c r="BF395" s="74" t="s">
        <v>129</v>
      </c>
      <c r="BG395" s="74" t="s">
        <v>701</v>
      </c>
      <c r="BH395" s="74" t="s">
        <v>129</v>
      </c>
      <c r="BI395" s="74" t="s">
        <v>152</v>
      </c>
      <c r="BJ395" s="74" t="s">
        <v>129</v>
      </c>
      <c r="BK395" s="74" t="s">
        <v>129</v>
      </c>
      <c r="BL395" s="74" t="s">
        <v>152</v>
      </c>
      <c r="BM395" s="74" t="s">
        <v>129</v>
      </c>
      <c r="BN395" s="74" t="s">
        <v>129</v>
      </c>
    </row>
    <row r="396" spans="1:66" x14ac:dyDescent="0.3">
      <c r="A396" s="72">
        <v>44265.253634259258</v>
      </c>
      <c r="B396" s="72">
        <v>44265.257187499999</v>
      </c>
      <c r="C396" s="73">
        <v>100</v>
      </c>
      <c r="D396" s="73">
        <v>307</v>
      </c>
      <c r="E396" s="74" t="s">
        <v>128</v>
      </c>
      <c r="F396" s="72">
        <v>44265.257203356479</v>
      </c>
      <c r="G396" s="74" t="s">
        <v>130</v>
      </c>
      <c r="H396" s="74" t="s">
        <v>131</v>
      </c>
      <c r="I396" s="74" t="s">
        <v>170</v>
      </c>
      <c r="J396" s="74" t="s">
        <v>129</v>
      </c>
      <c r="K396" s="74" t="s">
        <v>135</v>
      </c>
      <c r="L396" s="74" t="s">
        <v>159</v>
      </c>
      <c r="M396" s="74" t="s">
        <v>129</v>
      </c>
      <c r="N396" s="74" t="s">
        <v>129</v>
      </c>
      <c r="O396" s="74" t="s">
        <v>129</v>
      </c>
      <c r="P396" s="74" t="s">
        <v>129</v>
      </c>
      <c r="Q396" s="74" t="s">
        <v>129</v>
      </c>
      <c r="R396" s="74" t="s">
        <v>129</v>
      </c>
      <c r="S396" s="74" t="s">
        <v>129</v>
      </c>
      <c r="T396" s="74" t="s">
        <v>129</v>
      </c>
      <c r="U396" s="74" t="s">
        <v>129</v>
      </c>
      <c r="V396" s="74" t="s">
        <v>129</v>
      </c>
      <c r="W396" s="74" t="s">
        <v>129</v>
      </c>
      <c r="X396" s="74" t="s">
        <v>129</v>
      </c>
      <c r="Y396" s="74" t="s">
        <v>129</v>
      </c>
      <c r="Z396" s="74" t="s">
        <v>172</v>
      </c>
      <c r="AA396" s="74" t="s">
        <v>409</v>
      </c>
      <c r="AB396" s="74" t="s">
        <v>701</v>
      </c>
      <c r="AC396" s="74" t="s">
        <v>129</v>
      </c>
      <c r="AD396" s="74" t="s">
        <v>134</v>
      </c>
      <c r="AE396" s="74" t="s">
        <v>129</v>
      </c>
      <c r="AF396" s="74" t="s">
        <v>129</v>
      </c>
      <c r="AG396" s="74" t="s">
        <v>129</v>
      </c>
      <c r="AH396" s="74" t="s">
        <v>129</v>
      </c>
      <c r="AI396" s="74" t="s">
        <v>129</v>
      </c>
      <c r="AJ396" s="74" t="s">
        <v>129</v>
      </c>
      <c r="AK396" s="74" t="s">
        <v>129</v>
      </c>
      <c r="AL396" s="74" t="s">
        <v>129</v>
      </c>
      <c r="AM396" s="74" t="s">
        <v>129</v>
      </c>
      <c r="AN396" s="74" t="s">
        <v>129</v>
      </c>
      <c r="AO396" s="74" t="s">
        <v>129</v>
      </c>
      <c r="AP396" s="74" t="s">
        <v>129</v>
      </c>
      <c r="AQ396" s="74" t="s">
        <v>129</v>
      </c>
      <c r="AR396" s="74" t="s">
        <v>129</v>
      </c>
      <c r="AS396" s="74" t="s">
        <v>129</v>
      </c>
      <c r="AT396" s="74" t="s">
        <v>129</v>
      </c>
      <c r="AU396" s="74" t="s">
        <v>129</v>
      </c>
      <c r="AV396" s="74" t="s">
        <v>129</v>
      </c>
      <c r="AW396" s="74" t="s">
        <v>129</v>
      </c>
      <c r="AX396" s="74" t="s">
        <v>129</v>
      </c>
      <c r="AY396" s="74" t="s">
        <v>129</v>
      </c>
      <c r="AZ396" s="74" t="s">
        <v>129</v>
      </c>
      <c r="BA396" s="74" t="s">
        <v>129</v>
      </c>
      <c r="BB396" s="74" t="s">
        <v>129</v>
      </c>
      <c r="BC396" s="74" t="s">
        <v>129</v>
      </c>
      <c r="BD396" s="74" t="s">
        <v>138</v>
      </c>
      <c r="BE396" s="74" t="s">
        <v>129</v>
      </c>
      <c r="BF396" s="74" t="s">
        <v>129</v>
      </c>
      <c r="BG396" s="74" t="s">
        <v>701</v>
      </c>
      <c r="BH396" s="74" t="s">
        <v>410</v>
      </c>
      <c r="BI396" s="74" t="s">
        <v>133</v>
      </c>
      <c r="BJ396" s="74" t="s">
        <v>129</v>
      </c>
      <c r="BK396" s="74" t="s">
        <v>129</v>
      </c>
      <c r="BL396" s="74" t="s">
        <v>134</v>
      </c>
      <c r="BM396" s="74" t="s">
        <v>129</v>
      </c>
      <c r="BN396" s="74" t="s">
        <v>129</v>
      </c>
    </row>
    <row r="397" spans="1:66" x14ac:dyDescent="0.3">
      <c r="A397" s="72">
        <v>44266.086736111109</v>
      </c>
      <c r="B397" s="72">
        <v>44266.089930555558</v>
      </c>
      <c r="C397" s="73">
        <v>100</v>
      </c>
      <c r="D397" s="73">
        <v>275</v>
      </c>
      <c r="E397" s="74" t="s">
        <v>128</v>
      </c>
      <c r="F397" s="72">
        <v>44266.089943657411</v>
      </c>
      <c r="G397" s="74" t="s">
        <v>130</v>
      </c>
      <c r="H397" s="74" t="s">
        <v>131</v>
      </c>
      <c r="I397" s="74" t="s">
        <v>132</v>
      </c>
      <c r="J397" s="74" t="s">
        <v>129</v>
      </c>
      <c r="K397" s="74" t="s">
        <v>135</v>
      </c>
      <c r="L397" s="74" t="s">
        <v>159</v>
      </c>
      <c r="M397" s="74" t="s">
        <v>129</v>
      </c>
      <c r="N397" s="74" t="s">
        <v>129</v>
      </c>
      <c r="O397" s="74" t="s">
        <v>129</v>
      </c>
      <c r="P397" s="74" t="s">
        <v>129</v>
      </c>
      <c r="Q397" s="74" t="s">
        <v>129</v>
      </c>
      <c r="R397" s="74" t="s">
        <v>129</v>
      </c>
      <c r="S397" s="74" t="s">
        <v>129</v>
      </c>
      <c r="T397" s="74" t="s">
        <v>129</v>
      </c>
      <c r="U397" s="74" t="s">
        <v>129</v>
      </c>
      <c r="V397" s="74" t="s">
        <v>129</v>
      </c>
      <c r="W397" s="74" t="s">
        <v>129</v>
      </c>
      <c r="X397" s="74" t="s">
        <v>129</v>
      </c>
      <c r="Y397" s="74" t="s">
        <v>129</v>
      </c>
      <c r="Z397" s="74" t="s">
        <v>142</v>
      </c>
      <c r="AA397" s="74" t="s">
        <v>493</v>
      </c>
      <c r="AB397" s="74" t="s">
        <v>701</v>
      </c>
      <c r="AC397" s="74" t="s">
        <v>494</v>
      </c>
      <c r="AD397" s="74" t="s">
        <v>134</v>
      </c>
      <c r="AE397" s="74" t="s">
        <v>129</v>
      </c>
      <c r="AF397" s="74" t="s">
        <v>129</v>
      </c>
      <c r="AG397" s="74" t="s">
        <v>129</v>
      </c>
      <c r="AH397" s="74" t="s">
        <v>129</v>
      </c>
      <c r="AI397" s="74" t="s">
        <v>129</v>
      </c>
      <c r="AJ397" s="74" t="s">
        <v>129</v>
      </c>
      <c r="AK397" s="74" t="s">
        <v>129</v>
      </c>
      <c r="AL397" s="74" t="s">
        <v>129</v>
      </c>
      <c r="AM397" s="74" t="s">
        <v>129</v>
      </c>
      <c r="AN397" s="74" t="s">
        <v>129</v>
      </c>
      <c r="AO397" s="74" t="s">
        <v>129</v>
      </c>
      <c r="AP397" s="74" t="s">
        <v>129</v>
      </c>
      <c r="AQ397" s="74" t="s">
        <v>129</v>
      </c>
      <c r="AR397" s="74" t="s">
        <v>129</v>
      </c>
      <c r="AS397" s="74" t="s">
        <v>129</v>
      </c>
      <c r="AT397" s="74" t="s">
        <v>129</v>
      </c>
      <c r="AU397" s="74" t="s">
        <v>129</v>
      </c>
      <c r="AV397" s="74" t="s">
        <v>129</v>
      </c>
      <c r="AW397" s="74" t="s">
        <v>129</v>
      </c>
      <c r="AX397" s="74" t="s">
        <v>129</v>
      </c>
      <c r="AY397" s="74" t="s">
        <v>129</v>
      </c>
      <c r="AZ397" s="74" t="s">
        <v>129</v>
      </c>
      <c r="BA397" s="74" t="s">
        <v>129</v>
      </c>
      <c r="BB397" s="74" t="s">
        <v>129</v>
      </c>
      <c r="BC397" s="74" t="s">
        <v>129</v>
      </c>
      <c r="BD397" s="74" t="s">
        <v>138</v>
      </c>
      <c r="BE397" s="74" t="s">
        <v>129</v>
      </c>
      <c r="BF397" s="74" t="s">
        <v>129</v>
      </c>
      <c r="BG397" s="74" t="s">
        <v>699</v>
      </c>
      <c r="BH397" s="74" t="s">
        <v>129</v>
      </c>
      <c r="BI397" s="74" t="s">
        <v>133</v>
      </c>
      <c r="BJ397" s="74" t="s">
        <v>129</v>
      </c>
      <c r="BK397" s="74" t="s">
        <v>129</v>
      </c>
      <c r="BL397" s="74" t="s">
        <v>133</v>
      </c>
      <c r="BM397" s="74" t="s">
        <v>129</v>
      </c>
      <c r="BN397" s="74" t="s">
        <v>129</v>
      </c>
    </row>
    <row r="398" spans="1:66" x14ac:dyDescent="0.3">
      <c r="A398" s="72">
        <v>44258.092615740738</v>
      </c>
      <c r="B398" s="72">
        <v>44258.09443287037</v>
      </c>
      <c r="C398" s="73">
        <v>100</v>
      </c>
      <c r="D398" s="73">
        <v>156</v>
      </c>
      <c r="E398" s="74" t="s">
        <v>128</v>
      </c>
      <c r="F398" s="72">
        <v>44258.094443043985</v>
      </c>
      <c r="G398" s="74" t="s">
        <v>130</v>
      </c>
      <c r="H398" s="74" t="s">
        <v>131</v>
      </c>
      <c r="I398" s="74" t="s">
        <v>132</v>
      </c>
      <c r="J398" s="74" t="s">
        <v>129</v>
      </c>
      <c r="K398" s="74" t="s">
        <v>135</v>
      </c>
      <c r="L398" s="74" t="s">
        <v>159</v>
      </c>
      <c r="M398" s="74" t="s">
        <v>129</v>
      </c>
      <c r="N398" s="74" t="s">
        <v>129</v>
      </c>
      <c r="O398" s="74" t="s">
        <v>129</v>
      </c>
      <c r="P398" s="74" t="s">
        <v>129</v>
      </c>
      <c r="Q398" s="74" t="s">
        <v>129</v>
      </c>
      <c r="R398" s="74" t="s">
        <v>129</v>
      </c>
      <c r="S398" s="74" t="s">
        <v>129</v>
      </c>
      <c r="T398" s="74" t="s">
        <v>129</v>
      </c>
      <c r="U398" s="74" t="s">
        <v>129</v>
      </c>
      <c r="V398" s="74" t="s">
        <v>129</v>
      </c>
      <c r="W398" s="74" t="s">
        <v>129</v>
      </c>
      <c r="X398" s="74" t="s">
        <v>129</v>
      </c>
      <c r="Y398" s="74" t="s">
        <v>129</v>
      </c>
      <c r="Z398" s="74" t="s">
        <v>142</v>
      </c>
      <c r="AA398" s="74" t="s">
        <v>129</v>
      </c>
      <c r="AB398" s="74" t="s">
        <v>702</v>
      </c>
      <c r="AC398" s="74" t="s">
        <v>129</v>
      </c>
      <c r="AD398" s="74" t="s">
        <v>659</v>
      </c>
      <c r="AE398" s="74" t="s">
        <v>129</v>
      </c>
      <c r="AF398" s="74" t="s">
        <v>129</v>
      </c>
      <c r="AG398" s="74" t="s">
        <v>129</v>
      </c>
      <c r="AH398" s="74" t="s">
        <v>129</v>
      </c>
      <c r="AI398" s="74" t="s">
        <v>129</v>
      </c>
      <c r="AJ398" s="74" t="s">
        <v>129</v>
      </c>
      <c r="AK398" s="74" t="s">
        <v>129</v>
      </c>
      <c r="AL398" s="74" t="s">
        <v>129</v>
      </c>
      <c r="AM398" s="74" t="s">
        <v>129</v>
      </c>
      <c r="AN398" s="74" t="s">
        <v>129</v>
      </c>
      <c r="AO398" s="74" t="s">
        <v>129</v>
      </c>
      <c r="AP398" s="74" t="s">
        <v>129</v>
      </c>
      <c r="AQ398" s="74" t="s">
        <v>129</v>
      </c>
      <c r="AR398" s="74" t="s">
        <v>129</v>
      </c>
      <c r="AS398" s="74" t="s">
        <v>129</v>
      </c>
      <c r="AT398" s="74" t="s">
        <v>129</v>
      </c>
      <c r="AU398" s="74" t="s">
        <v>129</v>
      </c>
      <c r="AV398" s="74" t="s">
        <v>129</v>
      </c>
      <c r="AW398" s="74" t="s">
        <v>129</v>
      </c>
      <c r="AX398" s="74" t="s">
        <v>129</v>
      </c>
      <c r="AY398" s="74" t="s">
        <v>129</v>
      </c>
      <c r="AZ398" s="74" t="s">
        <v>129</v>
      </c>
      <c r="BA398" s="74" t="s">
        <v>129</v>
      </c>
      <c r="BB398" s="74" t="s">
        <v>129</v>
      </c>
      <c r="BC398" s="74" t="s">
        <v>129</v>
      </c>
      <c r="BD398" s="74" t="s">
        <v>138</v>
      </c>
      <c r="BE398" s="74" t="s">
        <v>129</v>
      </c>
      <c r="BF398" s="74" t="s">
        <v>129</v>
      </c>
      <c r="BG398" s="74" t="s">
        <v>699</v>
      </c>
      <c r="BH398" s="74" t="s">
        <v>129</v>
      </c>
      <c r="BI398" s="74" t="s">
        <v>152</v>
      </c>
      <c r="BJ398" s="74" t="s">
        <v>129</v>
      </c>
      <c r="BK398" s="74" t="s">
        <v>129</v>
      </c>
      <c r="BL398" s="74" t="s">
        <v>152</v>
      </c>
      <c r="BM398" s="74" t="s">
        <v>129</v>
      </c>
      <c r="BN398" s="74" t="s">
        <v>129</v>
      </c>
    </row>
    <row r="399" spans="1:66" x14ac:dyDescent="0.3">
      <c r="A399" s="72">
        <v>44265.255891203706</v>
      </c>
      <c r="B399" s="72">
        <v>44265.257187499999</v>
      </c>
      <c r="C399" s="73">
        <v>100</v>
      </c>
      <c r="D399" s="73">
        <v>111</v>
      </c>
      <c r="E399" s="74" t="s">
        <v>128</v>
      </c>
      <c r="F399" s="72">
        <v>44265.257203645837</v>
      </c>
      <c r="G399" s="74" t="s">
        <v>130</v>
      </c>
      <c r="H399" s="74" t="s">
        <v>131</v>
      </c>
      <c r="I399" s="74" t="s">
        <v>132</v>
      </c>
      <c r="J399" s="74" t="s">
        <v>129</v>
      </c>
      <c r="K399" s="74" t="s">
        <v>135</v>
      </c>
      <c r="L399" s="74" t="s">
        <v>159</v>
      </c>
      <c r="M399" s="74" t="s">
        <v>129</v>
      </c>
      <c r="N399" s="74" t="s">
        <v>129</v>
      </c>
      <c r="O399" s="74" t="s">
        <v>129</v>
      </c>
      <c r="P399" s="74" t="s">
        <v>129</v>
      </c>
      <c r="Q399" s="74" t="s">
        <v>129</v>
      </c>
      <c r="R399" s="74" t="s">
        <v>129</v>
      </c>
      <c r="S399" s="74" t="s">
        <v>129</v>
      </c>
      <c r="T399" s="74" t="s">
        <v>129</v>
      </c>
      <c r="U399" s="74" t="s">
        <v>129</v>
      </c>
      <c r="V399" s="74" t="s">
        <v>129</v>
      </c>
      <c r="W399" s="74" t="s">
        <v>129</v>
      </c>
      <c r="X399" s="74" t="s">
        <v>129</v>
      </c>
      <c r="Y399" s="74" t="s">
        <v>129</v>
      </c>
      <c r="Z399" s="74" t="s">
        <v>142</v>
      </c>
      <c r="AA399" s="74" t="s">
        <v>129</v>
      </c>
      <c r="AB399" s="74" t="s">
        <v>702</v>
      </c>
      <c r="AC399" s="74" t="s">
        <v>129</v>
      </c>
      <c r="AD399" s="74" t="s">
        <v>659</v>
      </c>
      <c r="AE399" s="74" t="s">
        <v>129</v>
      </c>
      <c r="AF399" s="74" t="s">
        <v>129</v>
      </c>
      <c r="AG399" s="74" t="s">
        <v>129</v>
      </c>
      <c r="AH399" s="74" t="s">
        <v>129</v>
      </c>
      <c r="AI399" s="74" t="s">
        <v>129</v>
      </c>
      <c r="AJ399" s="74" t="s">
        <v>129</v>
      </c>
      <c r="AK399" s="74" t="s">
        <v>129</v>
      </c>
      <c r="AL399" s="74" t="s">
        <v>129</v>
      </c>
      <c r="AM399" s="74" t="s">
        <v>129</v>
      </c>
      <c r="AN399" s="74" t="s">
        <v>129</v>
      </c>
      <c r="AO399" s="74" t="s">
        <v>129</v>
      </c>
      <c r="AP399" s="74" t="s">
        <v>129</v>
      </c>
      <c r="AQ399" s="74" t="s">
        <v>129</v>
      </c>
      <c r="AR399" s="74" t="s">
        <v>129</v>
      </c>
      <c r="AS399" s="74" t="s">
        <v>129</v>
      </c>
      <c r="AT399" s="74" t="s">
        <v>129</v>
      </c>
      <c r="AU399" s="74" t="s">
        <v>129</v>
      </c>
      <c r="AV399" s="74" t="s">
        <v>129</v>
      </c>
      <c r="AW399" s="74" t="s">
        <v>129</v>
      </c>
      <c r="AX399" s="74" t="s">
        <v>129</v>
      </c>
      <c r="AY399" s="74" t="s">
        <v>129</v>
      </c>
      <c r="AZ399" s="74" t="s">
        <v>129</v>
      </c>
      <c r="BA399" s="74" t="s">
        <v>129</v>
      </c>
      <c r="BB399" s="74" t="s">
        <v>129</v>
      </c>
      <c r="BC399" s="74" t="s">
        <v>129</v>
      </c>
      <c r="BD399" s="74" t="s">
        <v>138</v>
      </c>
      <c r="BE399" s="74" t="s">
        <v>129</v>
      </c>
      <c r="BF399" s="74" t="s">
        <v>129</v>
      </c>
      <c r="BG399" s="74" t="s">
        <v>701</v>
      </c>
      <c r="BH399" s="74" t="s">
        <v>129</v>
      </c>
      <c r="BI399" s="74" t="s">
        <v>134</v>
      </c>
      <c r="BJ399" s="74" t="s">
        <v>129</v>
      </c>
      <c r="BK399" s="74" t="s">
        <v>129</v>
      </c>
      <c r="BL399" s="74" t="s">
        <v>134</v>
      </c>
      <c r="BM399" s="74" t="s">
        <v>129</v>
      </c>
      <c r="BN399" s="74" t="s">
        <v>129</v>
      </c>
    </row>
    <row r="400" spans="1:66" x14ac:dyDescent="0.3">
      <c r="A400" s="72">
        <v>44265.264097222222</v>
      </c>
      <c r="B400" s="72">
        <v>44265.266493055555</v>
      </c>
      <c r="C400" s="73">
        <v>100</v>
      </c>
      <c r="D400" s="73">
        <v>207</v>
      </c>
      <c r="E400" s="74" t="s">
        <v>128</v>
      </c>
      <c r="F400" s="72">
        <v>44265.266502685183</v>
      </c>
      <c r="G400" s="74" t="s">
        <v>130</v>
      </c>
      <c r="H400" s="74" t="s">
        <v>131</v>
      </c>
      <c r="I400" s="74" t="s">
        <v>132</v>
      </c>
      <c r="J400" s="74" t="s">
        <v>129</v>
      </c>
      <c r="K400" s="74" t="s">
        <v>135</v>
      </c>
      <c r="L400" s="74" t="s">
        <v>159</v>
      </c>
      <c r="M400" s="74" t="s">
        <v>129</v>
      </c>
      <c r="N400" s="74" t="s">
        <v>129</v>
      </c>
      <c r="O400" s="74" t="s">
        <v>129</v>
      </c>
      <c r="P400" s="74" t="s">
        <v>129</v>
      </c>
      <c r="Q400" s="74" t="s">
        <v>129</v>
      </c>
      <c r="R400" s="74" t="s">
        <v>129</v>
      </c>
      <c r="S400" s="74" t="s">
        <v>129</v>
      </c>
      <c r="T400" s="74" t="s">
        <v>129</v>
      </c>
      <c r="U400" s="74" t="s">
        <v>129</v>
      </c>
      <c r="V400" s="74" t="s">
        <v>129</v>
      </c>
      <c r="W400" s="74" t="s">
        <v>129</v>
      </c>
      <c r="X400" s="74" t="s">
        <v>129</v>
      </c>
      <c r="Y400" s="74" t="s">
        <v>129</v>
      </c>
      <c r="Z400" s="74" t="s">
        <v>172</v>
      </c>
      <c r="AA400" s="74" t="s">
        <v>129</v>
      </c>
      <c r="AB400" s="74" t="s">
        <v>702</v>
      </c>
      <c r="AC400" s="74" t="s">
        <v>129</v>
      </c>
      <c r="AD400" s="74" t="s">
        <v>659</v>
      </c>
      <c r="AE400" s="74" t="s">
        <v>129</v>
      </c>
      <c r="AF400" s="74" t="s">
        <v>129</v>
      </c>
      <c r="AG400" s="74" t="s">
        <v>129</v>
      </c>
      <c r="AH400" s="74" t="s">
        <v>129</v>
      </c>
      <c r="AI400" s="74" t="s">
        <v>129</v>
      </c>
      <c r="AJ400" s="74" t="s">
        <v>129</v>
      </c>
      <c r="AK400" s="74" t="s">
        <v>129</v>
      </c>
      <c r="AL400" s="74" t="s">
        <v>129</v>
      </c>
      <c r="AM400" s="74" t="s">
        <v>129</v>
      </c>
      <c r="AN400" s="74" t="s">
        <v>129</v>
      </c>
      <c r="AO400" s="74" t="s">
        <v>129</v>
      </c>
      <c r="AP400" s="74" t="s">
        <v>129</v>
      </c>
      <c r="AQ400" s="74" t="s">
        <v>129</v>
      </c>
      <c r="AR400" s="74" t="s">
        <v>129</v>
      </c>
      <c r="AS400" s="74" t="s">
        <v>129</v>
      </c>
      <c r="AT400" s="74" t="s">
        <v>129</v>
      </c>
      <c r="AU400" s="74" t="s">
        <v>129</v>
      </c>
      <c r="AV400" s="74" t="s">
        <v>129</v>
      </c>
      <c r="AW400" s="74" t="s">
        <v>129</v>
      </c>
      <c r="AX400" s="74" t="s">
        <v>129</v>
      </c>
      <c r="AY400" s="74" t="s">
        <v>129</v>
      </c>
      <c r="AZ400" s="74" t="s">
        <v>129</v>
      </c>
      <c r="BA400" s="74" t="s">
        <v>129</v>
      </c>
      <c r="BB400" s="74" t="s">
        <v>129</v>
      </c>
      <c r="BC400" s="74" t="s">
        <v>129</v>
      </c>
      <c r="BD400" s="74" t="s">
        <v>138</v>
      </c>
      <c r="BE400" s="74" t="s">
        <v>129</v>
      </c>
      <c r="BF400" s="74" t="s">
        <v>129</v>
      </c>
      <c r="BG400" s="74" t="s">
        <v>702</v>
      </c>
      <c r="BH400" s="74" t="s">
        <v>129</v>
      </c>
      <c r="BI400" s="74" t="s">
        <v>152</v>
      </c>
      <c r="BJ400" s="74" t="s">
        <v>129</v>
      </c>
      <c r="BK400" s="74" t="s">
        <v>129</v>
      </c>
      <c r="BL400" s="74" t="s">
        <v>152</v>
      </c>
      <c r="BM400" s="74" t="s">
        <v>129</v>
      </c>
      <c r="BN400" s="74" t="s">
        <v>129</v>
      </c>
    </row>
    <row r="401" spans="1:66" x14ac:dyDescent="0.3">
      <c r="A401" s="72">
        <v>44265.482557870368</v>
      </c>
      <c r="B401" s="72">
        <v>44265.488611111112</v>
      </c>
      <c r="C401" s="73">
        <v>100</v>
      </c>
      <c r="D401" s="73">
        <v>522</v>
      </c>
      <c r="E401" s="74" t="s">
        <v>128</v>
      </c>
      <c r="F401" s="72">
        <v>44265.488634513888</v>
      </c>
      <c r="G401" s="74" t="s">
        <v>130</v>
      </c>
      <c r="H401" s="74" t="s">
        <v>131</v>
      </c>
      <c r="I401" s="74" t="s">
        <v>132</v>
      </c>
      <c r="J401" s="74" t="s">
        <v>129</v>
      </c>
      <c r="K401" s="74" t="s">
        <v>135</v>
      </c>
      <c r="L401" s="74" t="s">
        <v>459</v>
      </c>
      <c r="M401" s="74" t="s">
        <v>460</v>
      </c>
      <c r="N401" s="74" t="s">
        <v>129</v>
      </c>
      <c r="O401" s="74" t="s">
        <v>129</v>
      </c>
      <c r="P401" s="74" t="s">
        <v>129</v>
      </c>
      <c r="Q401" s="74" t="s">
        <v>129</v>
      </c>
      <c r="R401" s="74" t="s">
        <v>129</v>
      </c>
      <c r="S401" s="74" t="s">
        <v>129</v>
      </c>
      <c r="T401" s="74" t="s">
        <v>129</v>
      </c>
      <c r="U401" s="74" t="s">
        <v>129</v>
      </c>
      <c r="V401" s="74" t="s">
        <v>129</v>
      </c>
      <c r="W401" s="74" t="s">
        <v>129</v>
      </c>
      <c r="X401" s="74" t="s">
        <v>129</v>
      </c>
      <c r="Y401" s="74" t="s">
        <v>129</v>
      </c>
      <c r="Z401" s="74" t="s">
        <v>172</v>
      </c>
      <c r="AA401" s="74" t="s">
        <v>129</v>
      </c>
      <c r="AB401" s="74" t="s">
        <v>702</v>
      </c>
      <c r="AC401" s="74" t="s">
        <v>129</v>
      </c>
      <c r="AD401" s="74" t="s">
        <v>659</v>
      </c>
      <c r="AE401" s="74" t="s">
        <v>129</v>
      </c>
      <c r="AF401" s="74" t="s">
        <v>129</v>
      </c>
      <c r="AG401" s="74" t="s">
        <v>129</v>
      </c>
      <c r="AH401" s="74" t="s">
        <v>129</v>
      </c>
      <c r="AI401" s="74" t="s">
        <v>129</v>
      </c>
      <c r="AJ401" s="74" t="s">
        <v>129</v>
      </c>
      <c r="AK401" s="74" t="s">
        <v>129</v>
      </c>
      <c r="AL401" s="74" t="s">
        <v>129</v>
      </c>
      <c r="AM401" s="74" t="s">
        <v>129</v>
      </c>
      <c r="AN401" s="74" t="s">
        <v>129</v>
      </c>
      <c r="AO401" s="74" t="s">
        <v>129</v>
      </c>
      <c r="AP401" s="74" t="s">
        <v>129</v>
      </c>
      <c r="AQ401" s="74" t="s">
        <v>129</v>
      </c>
      <c r="AR401" s="74" t="s">
        <v>129</v>
      </c>
      <c r="AS401" s="74" t="s">
        <v>129</v>
      </c>
      <c r="AT401" s="74" t="s">
        <v>129</v>
      </c>
      <c r="AU401" s="74" t="s">
        <v>129</v>
      </c>
      <c r="AV401" s="74" t="s">
        <v>129</v>
      </c>
      <c r="AW401" s="74" t="s">
        <v>129</v>
      </c>
      <c r="AX401" s="74" t="s">
        <v>129</v>
      </c>
      <c r="AY401" s="74" t="s">
        <v>129</v>
      </c>
      <c r="AZ401" s="74" t="s">
        <v>129</v>
      </c>
      <c r="BA401" s="74" t="s">
        <v>129</v>
      </c>
      <c r="BB401" s="74" t="s">
        <v>129</v>
      </c>
      <c r="BC401" s="74" t="s">
        <v>129</v>
      </c>
      <c r="BD401" s="74" t="s">
        <v>176</v>
      </c>
      <c r="BE401" s="74" t="s">
        <v>129</v>
      </c>
      <c r="BF401" s="74" t="s">
        <v>129</v>
      </c>
      <c r="BG401" s="74" t="s">
        <v>701</v>
      </c>
      <c r="BH401" s="74" t="s">
        <v>129</v>
      </c>
      <c r="BI401" s="74" t="s">
        <v>152</v>
      </c>
      <c r="BJ401" s="74" t="s">
        <v>129</v>
      </c>
      <c r="BK401" s="74" t="s">
        <v>129</v>
      </c>
      <c r="BL401" s="74" t="s">
        <v>152</v>
      </c>
      <c r="BM401" s="74" t="s">
        <v>129</v>
      </c>
      <c r="BN401" s="74" t="s">
        <v>129</v>
      </c>
    </row>
    <row r="402" spans="1:66" x14ac:dyDescent="0.3">
      <c r="A402" s="72">
        <v>44266.044699074075</v>
      </c>
      <c r="B402" s="72">
        <v>44266.048148148147</v>
      </c>
      <c r="C402" s="73">
        <v>100</v>
      </c>
      <c r="D402" s="73">
        <v>298</v>
      </c>
      <c r="E402" s="74" t="s">
        <v>128</v>
      </c>
      <c r="F402" s="72">
        <v>44266.048165057873</v>
      </c>
      <c r="G402" s="74" t="s">
        <v>130</v>
      </c>
      <c r="H402" s="74" t="s">
        <v>131</v>
      </c>
      <c r="I402" s="74" t="s">
        <v>132</v>
      </c>
      <c r="J402" s="74" t="s">
        <v>129</v>
      </c>
      <c r="K402" s="74" t="s">
        <v>135</v>
      </c>
      <c r="L402" s="74" t="s">
        <v>159</v>
      </c>
      <c r="M402" s="74" t="s">
        <v>129</v>
      </c>
      <c r="N402" s="74" t="s">
        <v>129</v>
      </c>
      <c r="O402" s="74" t="s">
        <v>129</v>
      </c>
      <c r="P402" s="74" t="s">
        <v>129</v>
      </c>
      <c r="Q402" s="74" t="s">
        <v>129</v>
      </c>
      <c r="R402" s="74" t="s">
        <v>129</v>
      </c>
      <c r="S402" s="74" t="s">
        <v>129</v>
      </c>
      <c r="T402" s="74" t="s">
        <v>129</v>
      </c>
      <c r="U402" s="74" t="s">
        <v>129</v>
      </c>
      <c r="V402" s="74" t="s">
        <v>129</v>
      </c>
      <c r="W402" s="74" t="s">
        <v>129</v>
      </c>
      <c r="X402" s="74" t="s">
        <v>129</v>
      </c>
      <c r="Y402" s="74" t="s">
        <v>129</v>
      </c>
      <c r="Z402" s="74" t="s">
        <v>172</v>
      </c>
      <c r="AA402" s="74" t="s">
        <v>481</v>
      </c>
      <c r="AB402" s="74" t="s">
        <v>702</v>
      </c>
      <c r="AC402" s="74" t="s">
        <v>482</v>
      </c>
      <c r="AD402" s="74" t="s">
        <v>659</v>
      </c>
      <c r="AE402" s="74" t="s">
        <v>129</v>
      </c>
      <c r="AF402" s="74" t="s">
        <v>129</v>
      </c>
      <c r="AG402" s="74" t="s">
        <v>129</v>
      </c>
      <c r="AH402" s="74" t="s">
        <v>129</v>
      </c>
      <c r="AI402" s="74" t="s">
        <v>129</v>
      </c>
      <c r="AJ402" s="74" t="s">
        <v>129</v>
      </c>
      <c r="AK402" s="74" t="s">
        <v>129</v>
      </c>
      <c r="AL402" s="74" t="s">
        <v>129</v>
      </c>
      <c r="AM402" s="74" t="s">
        <v>129</v>
      </c>
      <c r="AN402" s="74" t="s">
        <v>129</v>
      </c>
      <c r="AO402" s="74" t="s">
        <v>129</v>
      </c>
      <c r="AP402" s="74" t="s">
        <v>129</v>
      </c>
      <c r="AQ402" s="74" t="s">
        <v>129</v>
      </c>
      <c r="AR402" s="74" t="s">
        <v>129</v>
      </c>
      <c r="AS402" s="74" t="s">
        <v>129</v>
      </c>
      <c r="AT402" s="74" t="s">
        <v>129</v>
      </c>
      <c r="AU402" s="74" t="s">
        <v>129</v>
      </c>
      <c r="AV402" s="74" t="s">
        <v>129</v>
      </c>
      <c r="AW402" s="74" t="s">
        <v>129</v>
      </c>
      <c r="AX402" s="74" t="s">
        <v>129</v>
      </c>
      <c r="AY402" s="74" t="s">
        <v>129</v>
      </c>
      <c r="AZ402" s="74" t="s">
        <v>129</v>
      </c>
      <c r="BA402" s="74" t="s">
        <v>129</v>
      </c>
      <c r="BB402" s="74" t="s">
        <v>129</v>
      </c>
      <c r="BC402" s="74" t="s">
        <v>129</v>
      </c>
      <c r="BD402" s="74" t="s">
        <v>176</v>
      </c>
      <c r="BE402" s="74" t="s">
        <v>483</v>
      </c>
      <c r="BF402" s="74" t="s">
        <v>129</v>
      </c>
      <c r="BG402" s="74" t="s">
        <v>700</v>
      </c>
      <c r="BH402" s="74" t="s">
        <v>484</v>
      </c>
      <c r="BI402" s="74" t="s">
        <v>134</v>
      </c>
      <c r="BJ402" s="74" t="s">
        <v>129</v>
      </c>
      <c r="BK402" s="74" t="s">
        <v>129</v>
      </c>
      <c r="BL402" s="74" t="s">
        <v>134</v>
      </c>
      <c r="BM402" s="74" t="s">
        <v>129</v>
      </c>
      <c r="BN402" s="74" t="s">
        <v>129</v>
      </c>
    </row>
    <row r="403" spans="1:66" x14ac:dyDescent="0.3">
      <c r="A403" s="72">
        <v>44251.274699074071</v>
      </c>
      <c r="B403" s="72">
        <v>44251.276435185187</v>
      </c>
      <c r="C403" s="73">
        <v>100</v>
      </c>
      <c r="D403" s="73">
        <v>150</v>
      </c>
      <c r="E403" s="74" t="s">
        <v>128</v>
      </c>
      <c r="F403" s="72">
        <v>44251.276444513889</v>
      </c>
      <c r="G403" s="74" t="s">
        <v>130</v>
      </c>
      <c r="H403" s="74" t="s">
        <v>131</v>
      </c>
      <c r="I403" s="74" t="s">
        <v>132</v>
      </c>
      <c r="J403" s="74" t="s">
        <v>129</v>
      </c>
      <c r="K403" s="74" t="s">
        <v>135</v>
      </c>
      <c r="L403" s="74" t="s">
        <v>159</v>
      </c>
      <c r="M403" s="74" t="s">
        <v>129</v>
      </c>
      <c r="N403" s="74" t="s">
        <v>129</v>
      </c>
      <c r="O403" s="74" t="s">
        <v>129</v>
      </c>
      <c r="P403" s="74" t="s">
        <v>129</v>
      </c>
      <c r="Q403" s="74" t="s">
        <v>129</v>
      </c>
      <c r="R403" s="74" t="s">
        <v>129</v>
      </c>
      <c r="S403" s="74" t="s">
        <v>129</v>
      </c>
      <c r="T403" s="74" t="s">
        <v>129</v>
      </c>
      <c r="U403" s="74" t="s">
        <v>129</v>
      </c>
      <c r="V403" s="74" t="s">
        <v>129</v>
      </c>
      <c r="W403" s="74" t="s">
        <v>129</v>
      </c>
      <c r="X403" s="74" t="s">
        <v>129</v>
      </c>
      <c r="Y403" s="74" t="s">
        <v>129</v>
      </c>
      <c r="Z403" s="74" t="s">
        <v>142</v>
      </c>
      <c r="AA403" s="74" t="s">
        <v>129</v>
      </c>
      <c r="AB403" s="74" t="s">
        <v>702</v>
      </c>
      <c r="AC403" s="74" t="s">
        <v>129</v>
      </c>
      <c r="AD403" s="74" t="s">
        <v>660</v>
      </c>
      <c r="AE403" s="74" t="s">
        <v>129</v>
      </c>
      <c r="AF403" s="74" t="s">
        <v>129</v>
      </c>
      <c r="AG403" s="74" t="s">
        <v>129</v>
      </c>
      <c r="AH403" s="74" t="s">
        <v>129</v>
      </c>
      <c r="AI403" s="74" t="s">
        <v>129</v>
      </c>
      <c r="AJ403" s="74" t="s">
        <v>129</v>
      </c>
      <c r="AK403" s="74" t="s">
        <v>129</v>
      </c>
      <c r="AL403" s="74" t="s">
        <v>129</v>
      </c>
      <c r="AM403" s="74" t="s">
        <v>129</v>
      </c>
      <c r="AN403" s="74" t="s">
        <v>129</v>
      </c>
      <c r="AO403" s="74" t="s">
        <v>129</v>
      </c>
      <c r="AP403" s="74" t="s">
        <v>129</v>
      </c>
      <c r="AQ403" s="74" t="s">
        <v>129</v>
      </c>
      <c r="AR403" s="74" t="s">
        <v>129</v>
      </c>
      <c r="AS403" s="74" t="s">
        <v>129</v>
      </c>
      <c r="AT403" s="74" t="s">
        <v>129</v>
      </c>
      <c r="AU403" s="74" t="s">
        <v>129</v>
      </c>
      <c r="AV403" s="74" t="s">
        <v>129</v>
      </c>
      <c r="AW403" s="74" t="s">
        <v>129</v>
      </c>
      <c r="AX403" s="74" t="s">
        <v>129</v>
      </c>
      <c r="AY403" s="74" t="s">
        <v>129</v>
      </c>
      <c r="AZ403" s="74" t="s">
        <v>129</v>
      </c>
      <c r="BA403" s="74" t="s">
        <v>129</v>
      </c>
      <c r="BB403" s="74" t="s">
        <v>129</v>
      </c>
      <c r="BC403" s="74" t="s">
        <v>129</v>
      </c>
      <c r="BD403" s="74" t="s">
        <v>176</v>
      </c>
      <c r="BE403" s="74" t="s">
        <v>129</v>
      </c>
      <c r="BF403" s="74" t="s">
        <v>129</v>
      </c>
      <c r="BG403" s="74" t="s">
        <v>703</v>
      </c>
      <c r="BH403" s="74" t="s">
        <v>129</v>
      </c>
      <c r="BI403" s="74" t="s">
        <v>152</v>
      </c>
      <c r="BJ403" s="74" t="s">
        <v>129</v>
      </c>
      <c r="BK403" s="74" t="s">
        <v>129</v>
      </c>
      <c r="BL403" s="74" t="s">
        <v>152</v>
      </c>
      <c r="BM403" s="74" t="s">
        <v>129</v>
      </c>
      <c r="BN403" s="74" t="s">
        <v>129</v>
      </c>
    </row>
    <row r="404" spans="1:66" x14ac:dyDescent="0.3">
      <c r="A404" s="72">
        <v>44251.278194444443</v>
      </c>
      <c r="B404" s="72">
        <v>44251.287314814814</v>
      </c>
      <c r="C404" s="73">
        <v>100</v>
      </c>
      <c r="D404" s="73">
        <v>788</v>
      </c>
      <c r="E404" s="74" t="s">
        <v>128</v>
      </c>
      <c r="F404" s="72">
        <v>44251.287326296297</v>
      </c>
      <c r="G404" s="74" t="s">
        <v>130</v>
      </c>
      <c r="H404" s="74" t="s">
        <v>131</v>
      </c>
      <c r="I404" s="74" t="s">
        <v>132</v>
      </c>
      <c r="J404" s="74" t="s">
        <v>129</v>
      </c>
      <c r="K404" s="74" t="s">
        <v>135</v>
      </c>
      <c r="L404" s="74" t="s">
        <v>159</v>
      </c>
      <c r="M404" s="74" t="s">
        <v>129</v>
      </c>
      <c r="N404" s="74" t="s">
        <v>129</v>
      </c>
      <c r="O404" s="74" t="s">
        <v>129</v>
      </c>
      <c r="P404" s="74" t="s">
        <v>129</v>
      </c>
      <c r="Q404" s="74" t="s">
        <v>129</v>
      </c>
      <c r="R404" s="74" t="s">
        <v>129</v>
      </c>
      <c r="S404" s="74" t="s">
        <v>129</v>
      </c>
      <c r="T404" s="74" t="s">
        <v>129</v>
      </c>
      <c r="U404" s="74" t="s">
        <v>129</v>
      </c>
      <c r="V404" s="74" t="s">
        <v>129</v>
      </c>
      <c r="W404" s="74" t="s">
        <v>129</v>
      </c>
      <c r="X404" s="74" t="s">
        <v>129</v>
      </c>
      <c r="Y404" s="74" t="s">
        <v>129</v>
      </c>
      <c r="Z404" s="74" t="s">
        <v>142</v>
      </c>
      <c r="AA404" s="74" t="s">
        <v>129</v>
      </c>
      <c r="AB404" s="74" t="s">
        <v>702</v>
      </c>
      <c r="AC404" s="74" t="s">
        <v>129</v>
      </c>
      <c r="AD404" s="74" t="s">
        <v>660</v>
      </c>
      <c r="AE404" s="74" t="s">
        <v>129</v>
      </c>
      <c r="AF404" s="74" t="s">
        <v>129</v>
      </c>
      <c r="AG404" s="74" t="s">
        <v>129</v>
      </c>
      <c r="AH404" s="74" t="s">
        <v>129</v>
      </c>
      <c r="AI404" s="74" t="s">
        <v>129</v>
      </c>
      <c r="AJ404" s="74" t="s">
        <v>129</v>
      </c>
      <c r="AK404" s="74" t="s">
        <v>129</v>
      </c>
      <c r="AL404" s="74" t="s">
        <v>129</v>
      </c>
      <c r="AM404" s="74" t="s">
        <v>129</v>
      </c>
      <c r="AN404" s="74" t="s">
        <v>129</v>
      </c>
      <c r="AO404" s="74" t="s">
        <v>129</v>
      </c>
      <c r="AP404" s="74" t="s">
        <v>129</v>
      </c>
      <c r="AQ404" s="74" t="s">
        <v>129</v>
      </c>
      <c r="AR404" s="74" t="s">
        <v>129</v>
      </c>
      <c r="AS404" s="74" t="s">
        <v>129</v>
      </c>
      <c r="AT404" s="74" t="s">
        <v>129</v>
      </c>
      <c r="AU404" s="74" t="s">
        <v>129</v>
      </c>
      <c r="AV404" s="74" t="s">
        <v>129</v>
      </c>
      <c r="AW404" s="74" t="s">
        <v>129</v>
      </c>
      <c r="AX404" s="74" t="s">
        <v>129</v>
      </c>
      <c r="AY404" s="74" t="s">
        <v>129</v>
      </c>
      <c r="AZ404" s="74" t="s">
        <v>129</v>
      </c>
      <c r="BA404" s="74" t="s">
        <v>129</v>
      </c>
      <c r="BB404" s="74" t="s">
        <v>129</v>
      </c>
      <c r="BC404" s="74" t="s">
        <v>129</v>
      </c>
      <c r="BD404" s="74" t="s">
        <v>138</v>
      </c>
      <c r="BE404" s="74" t="s">
        <v>129</v>
      </c>
      <c r="BF404" s="74" t="s">
        <v>129</v>
      </c>
      <c r="BG404" s="74" t="s">
        <v>702</v>
      </c>
      <c r="BH404" s="74" t="s">
        <v>129</v>
      </c>
      <c r="BI404" s="74" t="s">
        <v>133</v>
      </c>
      <c r="BJ404" s="74" t="s">
        <v>129</v>
      </c>
      <c r="BK404" s="74" t="s">
        <v>129</v>
      </c>
      <c r="BL404" s="74" t="s">
        <v>133</v>
      </c>
      <c r="BM404" s="74" t="s">
        <v>129</v>
      </c>
      <c r="BN404" s="74" t="s">
        <v>129</v>
      </c>
    </row>
    <row r="405" spans="1:66" x14ac:dyDescent="0.3">
      <c r="A405" s="72">
        <v>44251.301377314812</v>
      </c>
      <c r="B405" s="72">
        <v>44251.305868055555</v>
      </c>
      <c r="C405" s="73">
        <v>100</v>
      </c>
      <c r="D405" s="73">
        <v>387</v>
      </c>
      <c r="E405" s="74" t="s">
        <v>128</v>
      </c>
      <c r="F405" s="72">
        <v>44251.305874409722</v>
      </c>
      <c r="G405" s="74" t="s">
        <v>130</v>
      </c>
      <c r="H405" s="74" t="s">
        <v>131</v>
      </c>
      <c r="I405" s="74" t="s">
        <v>132</v>
      </c>
      <c r="J405" s="74" t="s">
        <v>129</v>
      </c>
      <c r="K405" s="74" t="s">
        <v>135</v>
      </c>
      <c r="L405" s="74" t="s">
        <v>159</v>
      </c>
      <c r="M405" s="74" t="s">
        <v>129</v>
      </c>
      <c r="N405" s="74" t="s">
        <v>129</v>
      </c>
      <c r="O405" s="74" t="s">
        <v>129</v>
      </c>
      <c r="P405" s="74" t="s">
        <v>129</v>
      </c>
      <c r="Q405" s="74" t="s">
        <v>129</v>
      </c>
      <c r="R405" s="74" t="s">
        <v>129</v>
      </c>
      <c r="S405" s="74" t="s">
        <v>129</v>
      </c>
      <c r="T405" s="74" t="s">
        <v>129</v>
      </c>
      <c r="U405" s="74" t="s">
        <v>129</v>
      </c>
      <c r="V405" s="74" t="s">
        <v>129</v>
      </c>
      <c r="W405" s="74" t="s">
        <v>129</v>
      </c>
      <c r="X405" s="74" t="s">
        <v>129</v>
      </c>
      <c r="Y405" s="74" t="s">
        <v>129</v>
      </c>
      <c r="Z405" s="74" t="s">
        <v>142</v>
      </c>
      <c r="AA405" s="74" t="s">
        <v>215</v>
      </c>
      <c r="AB405" s="74" t="s">
        <v>702</v>
      </c>
      <c r="AC405" s="74" t="s">
        <v>216</v>
      </c>
      <c r="AD405" s="74" t="s">
        <v>660</v>
      </c>
      <c r="AE405" s="74" t="s">
        <v>129</v>
      </c>
      <c r="AF405" s="74" t="s">
        <v>129</v>
      </c>
      <c r="AG405" s="74" t="s">
        <v>129</v>
      </c>
      <c r="AH405" s="74" t="s">
        <v>129</v>
      </c>
      <c r="AI405" s="74" t="s">
        <v>129</v>
      </c>
      <c r="AJ405" s="74" t="s">
        <v>129</v>
      </c>
      <c r="AK405" s="74" t="s">
        <v>129</v>
      </c>
      <c r="AL405" s="74" t="s">
        <v>129</v>
      </c>
      <c r="AM405" s="74" t="s">
        <v>129</v>
      </c>
      <c r="AN405" s="74" t="s">
        <v>129</v>
      </c>
      <c r="AO405" s="74" t="s">
        <v>129</v>
      </c>
      <c r="AP405" s="74" t="s">
        <v>129</v>
      </c>
      <c r="AQ405" s="74" t="s">
        <v>129</v>
      </c>
      <c r="AR405" s="74" t="s">
        <v>129</v>
      </c>
      <c r="AS405" s="74" t="s">
        <v>129</v>
      </c>
      <c r="AT405" s="74" t="s">
        <v>129</v>
      </c>
      <c r="AU405" s="74" t="s">
        <v>129</v>
      </c>
      <c r="AV405" s="74" t="s">
        <v>129</v>
      </c>
      <c r="AW405" s="74" t="s">
        <v>129</v>
      </c>
      <c r="AX405" s="74" t="s">
        <v>129</v>
      </c>
      <c r="AY405" s="74" t="s">
        <v>129</v>
      </c>
      <c r="AZ405" s="74" t="s">
        <v>129</v>
      </c>
      <c r="BA405" s="74" t="s">
        <v>129</v>
      </c>
      <c r="BB405" s="74" t="s">
        <v>129</v>
      </c>
      <c r="BC405" s="74" t="s">
        <v>129</v>
      </c>
      <c r="BD405" s="74" t="s">
        <v>138</v>
      </c>
      <c r="BE405" s="74" t="s">
        <v>129</v>
      </c>
      <c r="BF405" s="74" t="s">
        <v>129</v>
      </c>
      <c r="BG405" s="74" t="s">
        <v>702</v>
      </c>
      <c r="BH405" s="74" t="s">
        <v>217</v>
      </c>
      <c r="BI405" s="74" t="s">
        <v>133</v>
      </c>
      <c r="BJ405" s="74" t="s">
        <v>129</v>
      </c>
      <c r="BK405" s="74" t="s">
        <v>129</v>
      </c>
      <c r="BL405" s="74" t="s">
        <v>133</v>
      </c>
      <c r="BM405" s="74" t="s">
        <v>129</v>
      </c>
      <c r="BN405" s="74" t="s">
        <v>129</v>
      </c>
    </row>
    <row r="406" spans="1:66" x14ac:dyDescent="0.3">
      <c r="A406" s="72">
        <v>44251.391643518517</v>
      </c>
      <c r="B406" s="72">
        <v>44251.39638888889</v>
      </c>
      <c r="C406" s="73">
        <v>100</v>
      </c>
      <c r="D406" s="73">
        <v>410</v>
      </c>
      <c r="E406" s="74" t="s">
        <v>128</v>
      </c>
      <c r="F406" s="72">
        <v>44251.396404780091</v>
      </c>
      <c r="G406" s="74" t="s">
        <v>130</v>
      </c>
      <c r="H406" s="74" t="s">
        <v>131</v>
      </c>
      <c r="I406" s="74" t="s">
        <v>132</v>
      </c>
      <c r="J406" s="74" t="s">
        <v>129</v>
      </c>
      <c r="K406" s="74" t="s">
        <v>135</v>
      </c>
      <c r="L406" s="74" t="s">
        <v>159</v>
      </c>
      <c r="M406" s="74" t="s">
        <v>129</v>
      </c>
      <c r="N406" s="74" t="s">
        <v>129</v>
      </c>
      <c r="O406" s="74" t="s">
        <v>129</v>
      </c>
      <c r="P406" s="74" t="s">
        <v>129</v>
      </c>
      <c r="Q406" s="74" t="s">
        <v>129</v>
      </c>
      <c r="R406" s="74" t="s">
        <v>129</v>
      </c>
      <c r="S406" s="74" t="s">
        <v>129</v>
      </c>
      <c r="T406" s="74" t="s">
        <v>129</v>
      </c>
      <c r="U406" s="74" t="s">
        <v>129</v>
      </c>
      <c r="V406" s="74" t="s">
        <v>129</v>
      </c>
      <c r="W406" s="74" t="s">
        <v>129</v>
      </c>
      <c r="X406" s="74" t="s">
        <v>129</v>
      </c>
      <c r="Y406" s="74" t="s">
        <v>129</v>
      </c>
      <c r="Z406" s="74" t="s">
        <v>172</v>
      </c>
      <c r="AA406" s="74" t="s">
        <v>129</v>
      </c>
      <c r="AB406" s="74" t="s">
        <v>702</v>
      </c>
      <c r="AC406" s="74" t="s">
        <v>129</v>
      </c>
      <c r="AD406" s="74" t="s">
        <v>660</v>
      </c>
      <c r="AE406" s="74" t="s">
        <v>129</v>
      </c>
      <c r="AF406" s="74" t="s">
        <v>129</v>
      </c>
      <c r="AG406" s="74" t="s">
        <v>129</v>
      </c>
      <c r="AH406" s="74" t="s">
        <v>129</v>
      </c>
      <c r="AI406" s="74" t="s">
        <v>129</v>
      </c>
      <c r="AJ406" s="74" t="s">
        <v>129</v>
      </c>
      <c r="AK406" s="74" t="s">
        <v>129</v>
      </c>
      <c r="AL406" s="74" t="s">
        <v>129</v>
      </c>
      <c r="AM406" s="74" t="s">
        <v>129</v>
      </c>
      <c r="AN406" s="74" t="s">
        <v>129</v>
      </c>
      <c r="AO406" s="74" t="s">
        <v>129</v>
      </c>
      <c r="AP406" s="74" t="s">
        <v>129</v>
      </c>
      <c r="AQ406" s="74" t="s">
        <v>129</v>
      </c>
      <c r="AR406" s="74" t="s">
        <v>129</v>
      </c>
      <c r="AS406" s="74" t="s">
        <v>129</v>
      </c>
      <c r="AT406" s="74" t="s">
        <v>129</v>
      </c>
      <c r="AU406" s="74" t="s">
        <v>129</v>
      </c>
      <c r="AV406" s="74" t="s">
        <v>129</v>
      </c>
      <c r="AW406" s="74" t="s">
        <v>129</v>
      </c>
      <c r="AX406" s="74" t="s">
        <v>129</v>
      </c>
      <c r="AY406" s="74" t="s">
        <v>129</v>
      </c>
      <c r="AZ406" s="74" t="s">
        <v>129</v>
      </c>
      <c r="BA406" s="74" t="s">
        <v>129</v>
      </c>
      <c r="BB406" s="74" t="s">
        <v>129</v>
      </c>
      <c r="BC406" s="74" t="s">
        <v>129</v>
      </c>
      <c r="BD406" s="74" t="s">
        <v>176</v>
      </c>
      <c r="BE406" s="74" t="s">
        <v>129</v>
      </c>
      <c r="BF406" s="74" t="s">
        <v>129</v>
      </c>
      <c r="BG406" s="74" t="s">
        <v>701</v>
      </c>
      <c r="BH406" s="74" t="s">
        <v>129</v>
      </c>
      <c r="BI406" s="74" t="s">
        <v>152</v>
      </c>
      <c r="BJ406" s="74" t="s">
        <v>129</v>
      </c>
      <c r="BK406" s="74" t="s">
        <v>129</v>
      </c>
      <c r="BL406" s="74" t="s">
        <v>129</v>
      </c>
      <c r="BM406" s="74" t="s">
        <v>129</v>
      </c>
      <c r="BN406" s="74" t="s">
        <v>129</v>
      </c>
    </row>
    <row r="407" spans="1:66" x14ac:dyDescent="0.3">
      <c r="A407" s="72">
        <v>44252.057268518518</v>
      </c>
      <c r="B407" s="72">
        <v>44252.06181712963</v>
      </c>
      <c r="C407" s="73">
        <v>100</v>
      </c>
      <c r="D407" s="73">
        <v>393</v>
      </c>
      <c r="E407" s="74" t="s">
        <v>128</v>
      </c>
      <c r="F407" s="72">
        <v>44252.061847314813</v>
      </c>
      <c r="G407" s="74" t="s">
        <v>130</v>
      </c>
      <c r="H407" s="74" t="s">
        <v>131</v>
      </c>
      <c r="I407" s="74" t="s">
        <v>132</v>
      </c>
      <c r="J407" s="74" t="s">
        <v>129</v>
      </c>
      <c r="K407" s="74" t="s">
        <v>135</v>
      </c>
      <c r="L407" s="74" t="s">
        <v>267</v>
      </c>
      <c r="M407" s="74" t="s">
        <v>129</v>
      </c>
      <c r="N407" s="74" t="s">
        <v>129</v>
      </c>
      <c r="O407" s="74" t="s">
        <v>129</v>
      </c>
      <c r="P407" s="74" t="s">
        <v>129</v>
      </c>
      <c r="Q407" s="74" t="s">
        <v>129</v>
      </c>
      <c r="R407" s="74" t="s">
        <v>129</v>
      </c>
      <c r="S407" s="74" t="s">
        <v>129</v>
      </c>
      <c r="T407" s="74" t="s">
        <v>129</v>
      </c>
      <c r="U407" s="74" t="s">
        <v>129</v>
      </c>
      <c r="V407" s="74" t="s">
        <v>129</v>
      </c>
      <c r="W407" s="74" t="s">
        <v>129</v>
      </c>
      <c r="X407" s="74" t="s">
        <v>129</v>
      </c>
      <c r="Y407" s="74" t="s">
        <v>129</v>
      </c>
      <c r="Z407" s="74" t="s">
        <v>142</v>
      </c>
      <c r="AA407" s="74" t="s">
        <v>268</v>
      </c>
      <c r="AB407" s="74" t="s">
        <v>702</v>
      </c>
      <c r="AC407" s="74" t="s">
        <v>269</v>
      </c>
      <c r="AD407" s="74" t="s">
        <v>660</v>
      </c>
      <c r="AE407" s="74" t="s">
        <v>158</v>
      </c>
      <c r="AF407" s="74" t="s">
        <v>129</v>
      </c>
      <c r="AG407" s="74" t="s">
        <v>129</v>
      </c>
      <c r="AH407" s="74" t="s">
        <v>129</v>
      </c>
      <c r="AI407" s="74" t="s">
        <v>129</v>
      </c>
      <c r="AJ407" s="74" t="s">
        <v>129</v>
      </c>
      <c r="AK407" s="74" t="s">
        <v>129</v>
      </c>
      <c r="AL407" s="74" t="s">
        <v>129</v>
      </c>
      <c r="AM407" s="74" t="s">
        <v>129</v>
      </c>
      <c r="AN407" s="74" t="s">
        <v>129</v>
      </c>
      <c r="AO407" s="74" t="s">
        <v>129</v>
      </c>
      <c r="AP407" s="74" t="s">
        <v>129</v>
      </c>
      <c r="AQ407" s="74" t="s">
        <v>129</v>
      </c>
      <c r="AR407" s="74" t="s">
        <v>158</v>
      </c>
      <c r="AS407" s="74" t="s">
        <v>129</v>
      </c>
      <c r="AT407" s="74" t="s">
        <v>129</v>
      </c>
      <c r="AU407" s="74" t="s">
        <v>129</v>
      </c>
      <c r="AV407" s="74" t="s">
        <v>129</v>
      </c>
      <c r="AW407" s="74" t="s">
        <v>129</v>
      </c>
      <c r="AX407" s="74" t="s">
        <v>129</v>
      </c>
      <c r="AY407" s="74" t="s">
        <v>129</v>
      </c>
      <c r="AZ407" s="74" t="s">
        <v>129</v>
      </c>
      <c r="BA407" s="74" t="s">
        <v>129</v>
      </c>
      <c r="BB407" s="74" t="s">
        <v>129</v>
      </c>
      <c r="BC407" s="74" t="s">
        <v>129</v>
      </c>
      <c r="BD407" s="74" t="s">
        <v>176</v>
      </c>
      <c r="BE407" s="74" t="s">
        <v>270</v>
      </c>
      <c r="BF407" s="74" t="s">
        <v>129</v>
      </c>
      <c r="BG407" s="74" t="s">
        <v>702</v>
      </c>
      <c r="BH407" s="74" t="s">
        <v>271</v>
      </c>
      <c r="BI407" s="74" t="s">
        <v>167</v>
      </c>
      <c r="BJ407" s="74" t="s">
        <v>129</v>
      </c>
      <c r="BK407" s="74" t="s">
        <v>272</v>
      </c>
      <c r="BL407" s="74" t="s">
        <v>152</v>
      </c>
      <c r="BM407" s="74" t="s">
        <v>273</v>
      </c>
      <c r="BN407" s="74" t="s">
        <v>129</v>
      </c>
    </row>
    <row r="408" spans="1:66" x14ac:dyDescent="0.3">
      <c r="A408" s="72">
        <v>44252.129363425927</v>
      </c>
      <c r="B408" s="72">
        <v>44252.133043981485</v>
      </c>
      <c r="C408" s="73">
        <v>100</v>
      </c>
      <c r="D408" s="73">
        <v>318</v>
      </c>
      <c r="E408" s="74" t="s">
        <v>128</v>
      </c>
      <c r="F408" s="72">
        <v>44252.133061388886</v>
      </c>
      <c r="G408" s="74" t="s">
        <v>130</v>
      </c>
      <c r="H408" s="74" t="s">
        <v>131</v>
      </c>
      <c r="I408" s="74" t="s">
        <v>132</v>
      </c>
      <c r="J408" s="74" t="s">
        <v>129</v>
      </c>
      <c r="K408" s="74" t="s">
        <v>135</v>
      </c>
      <c r="L408" s="74" t="s">
        <v>159</v>
      </c>
      <c r="M408" s="74" t="s">
        <v>129</v>
      </c>
      <c r="N408" s="74" t="s">
        <v>129</v>
      </c>
      <c r="O408" s="74" t="s">
        <v>129</v>
      </c>
      <c r="P408" s="74" t="s">
        <v>129</v>
      </c>
      <c r="Q408" s="74" t="s">
        <v>129</v>
      </c>
      <c r="R408" s="74" t="s">
        <v>129</v>
      </c>
      <c r="S408" s="74" t="s">
        <v>129</v>
      </c>
      <c r="T408" s="74" t="s">
        <v>129</v>
      </c>
      <c r="U408" s="74" t="s">
        <v>129</v>
      </c>
      <c r="V408" s="74" t="s">
        <v>129</v>
      </c>
      <c r="W408" s="74" t="s">
        <v>129</v>
      </c>
      <c r="X408" s="74" t="s">
        <v>129</v>
      </c>
      <c r="Y408" s="74" t="s">
        <v>129</v>
      </c>
      <c r="Z408" s="74" t="s">
        <v>172</v>
      </c>
      <c r="AA408" s="74" t="s">
        <v>277</v>
      </c>
      <c r="AB408" s="74" t="s">
        <v>702</v>
      </c>
      <c r="AC408" s="74" t="s">
        <v>278</v>
      </c>
      <c r="AD408" s="74" t="s">
        <v>660</v>
      </c>
      <c r="AE408" s="74" t="s">
        <v>129</v>
      </c>
      <c r="AF408" s="74" t="s">
        <v>129</v>
      </c>
      <c r="AG408" s="74" t="s">
        <v>129</v>
      </c>
      <c r="AH408" s="74" t="s">
        <v>129</v>
      </c>
      <c r="AI408" s="74" t="s">
        <v>129</v>
      </c>
      <c r="AJ408" s="74" t="s">
        <v>129</v>
      </c>
      <c r="AK408" s="74" t="s">
        <v>129</v>
      </c>
      <c r="AL408" s="74" t="s">
        <v>129</v>
      </c>
      <c r="AM408" s="74" t="s">
        <v>129</v>
      </c>
      <c r="AN408" s="74" t="s">
        <v>129</v>
      </c>
      <c r="AO408" s="74" t="s">
        <v>129</v>
      </c>
      <c r="AP408" s="74" t="s">
        <v>129</v>
      </c>
      <c r="AQ408" s="74" t="s">
        <v>129</v>
      </c>
      <c r="AR408" s="74" t="s">
        <v>129</v>
      </c>
      <c r="AS408" s="74" t="s">
        <v>129</v>
      </c>
      <c r="AT408" s="74" t="s">
        <v>129</v>
      </c>
      <c r="AU408" s="74" t="s">
        <v>129</v>
      </c>
      <c r="AV408" s="74" t="s">
        <v>129</v>
      </c>
      <c r="AW408" s="74" t="s">
        <v>129</v>
      </c>
      <c r="AX408" s="74" t="s">
        <v>129</v>
      </c>
      <c r="AY408" s="74" t="s">
        <v>129</v>
      </c>
      <c r="AZ408" s="74" t="s">
        <v>129</v>
      </c>
      <c r="BA408" s="74" t="s">
        <v>129</v>
      </c>
      <c r="BB408" s="74" t="s">
        <v>129</v>
      </c>
      <c r="BC408" s="74" t="s">
        <v>129</v>
      </c>
      <c r="BD408" s="74" t="s">
        <v>176</v>
      </c>
      <c r="BE408" s="74" t="s">
        <v>279</v>
      </c>
      <c r="BF408" s="74" t="s">
        <v>129</v>
      </c>
      <c r="BG408" s="74" t="s">
        <v>702</v>
      </c>
      <c r="BH408" s="74" t="s">
        <v>280</v>
      </c>
      <c r="BI408" s="74" t="s">
        <v>152</v>
      </c>
      <c r="BJ408" s="74" t="s">
        <v>281</v>
      </c>
      <c r="BK408" s="74" t="s">
        <v>129</v>
      </c>
      <c r="BL408" s="74" t="s">
        <v>133</v>
      </c>
      <c r="BM408" s="74" t="s">
        <v>129</v>
      </c>
      <c r="BN408" s="74" t="s">
        <v>129</v>
      </c>
    </row>
    <row r="409" spans="1:66" x14ac:dyDescent="0.3">
      <c r="A409" s="72">
        <v>44251.264074074075</v>
      </c>
      <c r="B409" s="72">
        <v>44258.191423611112</v>
      </c>
      <c r="C409" s="73">
        <v>100</v>
      </c>
      <c r="D409" s="73">
        <v>598522</v>
      </c>
      <c r="E409" s="74" t="s">
        <v>128</v>
      </c>
      <c r="F409" s="72">
        <v>44258.191434756947</v>
      </c>
      <c r="G409" s="74" t="s">
        <v>130</v>
      </c>
      <c r="H409" s="74" t="s">
        <v>131</v>
      </c>
      <c r="I409" s="74" t="s">
        <v>132</v>
      </c>
      <c r="J409" s="74" t="s">
        <v>129</v>
      </c>
      <c r="K409" s="74" t="s">
        <v>135</v>
      </c>
      <c r="L409" s="74" t="s">
        <v>159</v>
      </c>
      <c r="M409" s="74" t="s">
        <v>129</v>
      </c>
      <c r="N409" s="74" t="s">
        <v>129</v>
      </c>
      <c r="O409" s="74" t="s">
        <v>129</v>
      </c>
      <c r="P409" s="74" t="s">
        <v>129</v>
      </c>
      <c r="Q409" s="74" t="s">
        <v>129</v>
      </c>
      <c r="R409" s="74" t="s">
        <v>129</v>
      </c>
      <c r="S409" s="74" t="s">
        <v>129</v>
      </c>
      <c r="T409" s="74" t="s">
        <v>129</v>
      </c>
      <c r="U409" s="74" t="s">
        <v>129</v>
      </c>
      <c r="V409" s="74" t="s">
        <v>129</v>
      </c>
      <c r="W409" s="74" t="s">
        <v>129</v>
      </c>
      <c r="X409" s="74" t="s">
        <v>129</v>
      </c>
      <c r="Y409" s="74" t="s">
        <v>129</v>
      </c>
      <c r="Z409" s="74" t="s">
        <v>172</v>
      </c>
      <c r="AA409" s="74" t="s">
        <v>129</v>
      </c>
      <c r="AB409" s="74" t="s">
        <v>702</v>
      </c>
      <c r="AC409" s="74" t="s">
        <v>129</v>
      </c>
      <c r="AD409" s="74" t="s">
        <v>660</v>
      </c>
      <c r="AE409" s="74" t="s">
        <v>129</v>
      </c>
      <c r="AF409" s="74" t="s">
        <v>129</v>
      </c>
      <c r="AG409" s="74" t="s">
        <v>129</v>
      </c>
      <c r="AH409" s="74" t="s">
        <v>129</v>
      </c>
      <c r="AI409" s="74" t="s">
        <v>129</v>
      </c>
      <c r="AJ409" s="74" t="s">
        <v>129</v>
      </c>
      <c r="AK409" s="74" t="s">
        <v>129</v>
      </c>
      <c r="AL409" s="74" t="s">
        <v>129</v>
      </c>
      <c r="AM409" s="74" t="s">
        <v>129</v>
      </c>
      <c r="AN409" s="74" t="s">
        <v>129</v>
      </c>
      <c r="AO409" s="74" t="s">
        <v>129</v>
      </c>
      <c r="AP409" s="74" t="s">
        <v>129</v>
      </c>
      <c r="AQ409" s="74" t="s">
        <v>129</v>
      </c>
      <c r="AR409" s="74" t="s">
        <v>129</v>
      </c>
      <c r="AS409" s="74" t="s">
        <v>129</v>
      </c>
      <c r="AT409" s="74" t="s">
        <v>129</v>
      </c>
      <c r="AU409" s="74" t="s">
        <v>129</v>
      </c>
      <c r="AV409" s="74" t="s">
        <v>129</v>
      </c>
      <c r="AW409" s="74" t="s">
        <v>129</v>
      </c>
      <c r="AX409" s="74" t="s">
        <v>129</v>
      </c>
      <c r="AY409" s="74" t="s">
        <v>129</v>
      </c>
      <c r="AZ409" s="74" t="s">
        <v>129</v>
      </c>
      <c r="BA409" s="74" t="s">
        <v>129</v>
      </c>
      <c r="BB409" s="74" t="s">
        <v>129</v>
      </c>
      <c r="BC409" s="74" t="s">
        <v>129</v>
      </c>
      <c r="BD409" s="74" t="s">
        <v>176</v>
      </c>
      <c r="BE409" s="74" t="s">
        <v>129</v>
      </c>
      <c r="BF409" s="74" t="s">
        <v>129</v>
      </c>
      <c r="BG409" s="74" t="s">
        <v>701</v>
      </c>
      <c r="BH409" s="74" t="s">
        <v>129</v>
      </c>
      <c r="BI409" s="74" t="s">
        <v>152</v>
      </c>
      <c r="BJ409" s="74" t="s">
        <v>129</v>
      </c>
      <c r="BK409" s="74" t="s">
        <v>129</v>
      </c>
      <c r="BL409" s="74" t="s">
        <v>152</v>
      </c>
      <c r="BM409" s="74" t="s">
        <v>129</v>
      </c>
      <c r="BN409" s="74" t="s">
        <v>129</v>
      </c>
    </row>
    <row r="410" spans="1:66" x14ac:dyDescent="0.3">
      <c r="A410" s="72">
        <v>44251.26972222222</v>
      </c>
      <c r="B410" s="72">
        <v>44251.271145833336</v>
      </c>
      <c r="C410" s="73">
        <v>89</v>
      </c>
      <c r="D410" s="73">
        <v>122</v>
      </c>
      <c r="E410" s="74" t="s">
        <v>376</v>
      </c>
      <c r="F410" s="72">
        <v>44258.271180381947</v>
      </c>
      <c r="G410" s="74" t="s">
        <v>130</v>
      </c>
      <c r="H410" s="74" t="s">
        <v>131</v>
      </c>
      <c r="I410" s="74" t="s">
        <v>132</v>
      </c>
      <c r="J410" s="74" t="s">
        <v>129</v>
      </c>
      <c r="K410" s="74" t="s">
        <v>135</v>
      </c>
      <c r="L410" s="74" t="s">
        <v>159</v>
      </c>
      <c r="M410" s="74" t="s">
        <v>129</v>
      </c>
      <c r="N410" s="74" t="s">
        <v>129</v>
      </c>
      <c r="O410" s="74" t="s">
        <v>129</v>
      </c>
      <c r="P410" s="74" t="s">
        <v>129</v>
      </c>
      <c r="Q410" s="74" t="s">
        <v>129</v>
      </c>
      <c r="R410" s="74" t="s">
        <v>129</v>
      </c>
      <c r="S410" s="74" t="s">
        <v>129</v>
      </c>
      <c r="T410" s="74" t="s">
        <v>129</v>
      </c>
      <c r="U410" s="74" t="s">
        <v>129</v>
      </c>
      <c r="V410" s="74" t="s">
        <v>129</v>
      </c>
      <c r="W410" s="74" t="s">
        <v>129</v>
      </c>
      <c r="X410" s="74" t="s">
        <v>129</v>
      </c>
      <c r="Y410" s="74" t="s">
        <v>129</v>
      </c>
      <c r="Z410" s="74" t="s">
        <v>142</v>
      </c>
      <c r="AA410" s="74" t="s">
        <v>129</v>
      </c>
      <c r="AB410" s="74" t="s">
        <v>702</v>
      </c>
      <c r="AC410" s="74" t="s">
        <v>129</v>
      </c>
      <c r="AD410" s="74" t="s">
        <v>660</v>
      </c>
      <c r="AE410" s="74" t="s">
        <v>129</v>
      </c>
      <c r="AF410" s="74" t="s">
        <v>129</v>
      </c>
      <c r="AG410" s="74" t="s">
        <v>129</v>
      </c>
      <c r="AH410" s="74" t="s">
        <v>129</v>
      </c>
      <c r="AI410" s="74" t="s">
        <v>129</v>
      </c>
      <c r="AJ410" s="74" t="s">
        <v>129</v>
      </c>
      <c r="AK410" s="74" t="s">
        <v>129</v>
      </c>
      <c r="AL410" s="74" t="s">
        <v>129</v>
      </c>
      <c r="AM410" s="74" t="s">
        <v>129</v>
      </c>
      <c r="AN410" s="74" t="s">
        <v>129</v>
      </c>
      <c r="AO410" s="74" t="s">
        <v>129</v>
      </c>
      <c r="AP410" s="74" t="s">
        <v>129</v>
      </c>
      <c r="AQ410" s="74" t="s">
        <v>129</v>
      </c>
      <c r="AR410" s="74" t="s">
        <v>129</v>
      </c>
      <c r="AS410" s="74" t="s">
        <v>129</v>
      </c>
      <c r="AT410" s="74" t="s">
        <v>129</v>
      </c>
      <c r="AU410" s="74" t="s">
        <v>129</v>
      </c>
      <c r="AV410" s="74" t="s">
        <v>129</v>
      </c>
      <c r="AW410" s="74" t="s">
        <v>129</v>
      </c>
      <c r="AX410" s="74" t="s">
        <v>129</v>
      </c>
      <c r="AY410" s="74" t="s">
        <v>129</v>
      </c>
      <c r="AZ410" s="74" t="s">
        <v>129</v>
      </c>
      <c r="BA410" s="74" t="s">
        <v>129</v>
      </c>
      <c r="BB410" s="74" t="s">
        <v>129</v>
      </c>
      <c r="BC410" s="74" t="s">
        <v>129</v>
      </c>
      <c r="BD410" s="74" t="s">
        <v>176</v>
      </c>
      <c r="BE410" s="74" t="s">
        <v>129</v>
      </c>
      <c r="BF410" s="74" t="s">
        <v>129</v>
      </c>
      <c r="BG410" s="74" t="s">
        <v>701</v>
      </c>
      <c r="BH410" s="74" t="s">
        <v>129</v>
      </c>
      <c r="BI410" s="74" t="s">
        <v>129</v>
      </c>
      <c r="BJ410" s="74" t="s">
        <v>129</v>
      </c>
      <c r="BK410" s="74" t="s">
        <v>129</v>
      </c>
      <c r="BL410" s="74" t="s">
        <v>129</v>
      </c>
      <c r="BM410" s="74" t="s">
        <v>129</v>
      </c>
      <c r="BN410" s="74" t="s">
        <v>129</v>
      </c>
    </row>
    <row r="411" spans="1:66" x14ac:dyDescent="0.3">
      <c r="A411" s="72">
        <v>44258.9690162037</v>
      </c>
      <c r="B411" s="72">
        <v>44258.983124999999</v>
      </c>
      <c r="C411" s="73">
        <v>100</v>
      </c>
      <c r="D411" s="73">
        <v>1219</v>
      </c>
      <c r="E411" s="74" t="s">
        <v>128</v>
      </c>
      <c r="F411" s="72">
        <v>44258.983137025461</v>
      </c>
      <c r="G411" s="74" t="s">
        <v>130</v>
      </c>
      <c r="H411" s="74" t="s">
        <v>131</v>
      </c>
      <c r="I411" s="74" t="s">
        <v>132</v>
      </c>
      <c r="J411" s="74" t="s">
        <v>129</v>
      </c>
      <c r="K411" s="74" t="s">
        <v>135</v>
      </c>
      <c r="L411" s="74" t="s">
        <v>219</v>
      </c>
      <c r="M411" s="74" t="s">
        <v>129</v>
      </c>
      <c r="N411" s="74" t="s">
        <v>129</v>
      </c>
      <c r="O411" s="74" t="s">
        <v>129</v>
      </c>
      <c r="P411" s="74" t="s">
        <v>129</v>
      </c>
      <c r="Q411" s="74" t="s">
        <v>129</v>
      </c>
      <c r="R411" s="74" t="s">
        <v>172</v>
      </c>
      <c r="S411" s="74" t="s">
        <v>378</v>
      </c>
      <c r="T411" s="74" t="s">
        <v>129</v>
      </c>
      <c r="U411" s="74" t="s">
        <v>378</v>
      </c>
      <c r="V411" s="74" t="s">
        <v>139</v>
      </c>
      <c r="W411" s="74" t="s">
        <v>173</v>
      </c>
      <c r="X411" s="74" t="s">
        <v>173</v>
      </c>
      <c r="Y411" s="74" t="s">
        <v>173</v>
      </c>
      <c r="Z411" s="74" t="s">
        <v>172</v>
      </c>
      <c r="AA411" s="74" t="s">
        <v>379</v>
      </c>
      <c r="AB411" s="74" t="s">
        <v>702</v>
      </c>
      <c r="AC411" s="74" t="s">
        <v>380</v>
      </c>
      <c r="AD411" s="74" t="s">
        <v>660</v>
      </c>
      <c r="AE411" s="74" t="s">
        <v>129</v>
      </c>
      <c r="AF411" s="74" t="s">
        <v>129</v>
      </c>
      <c r="AG411" s="74" t="s">
        <v>129</v>
      </c>
      <c r="AH411" s="74" t="s">
        <v>129</v>
      </c>
      <c r="AI411" s="74" t="s">
        <v>129</v>
      </c>
      <c r="AJ411" s="74" t="s">
        <v>129</v>
      </c>
      <c r="AK411" s="74" t="s">
        <v>129</v>
      </c>
      <c r="AL411" s="74" t="s">
        <v>129</v>
      </c>
      <c r="AM411" s="74" t="s">
        <v>129</v>
      </c>
      <c r="AN411" s="74" t="s">
        <v>129</v>
      </c>
      <c r="AO411" s="74" t="s">
        <v>129</v>
      </c>
      <c r="AP411" s="74" t="s">
        <v>129</v>
      </c>
      <c r="AQ411" s="74" t="s">
        <v>129</v>
      </c>
      <c r="AR411" s="74" t="s">
        <v>129</v>
      </c>
      <c r="AS411" s="74" t="s">
        <v>129</v>
      </c>
      <c r="AT411" s="74" t="s">
        <v>129</v>
      </c>
      <c r="AU411" s="74" t="s">
        <v>129</v>
      </c>
      <c r="AV411" s="74" t="s">
        <v>129</v>
      </c>
      <c r="AW411" s="74" t="s">
        <v>129</v>
      </c>
      <c r="AX411" s="74" t="s">
        <v>129</v>
      </c>
      <c r="AY411" s="74" t="s">
        <v>129</v>
      </c>
      <c r="AZ411" s="74" t="s">
        <v>129</v>
      </c>
      <c r="BA411" s="74" t="s">
        <v>129</v>
      </c>
      <c r="BB411" s="74" t="s">
        <v>129</v>
      </c>
      <c r="BC411" s="74" t="s">
        <v>129</v>
      </c>
      <c r="BD411" s="74" t="s">
        <v>176</v>
      </c>
      <c r="BE411" s="74" t="s">
        <v>381</v>
      </c>
      <c r="BF411" s="74" t="s">
        <v>129</v>
      </c>
      <c r="BG411" s="74" t="s">
        <v>702</v>
      </c>
      <c r="BH411" s="74" t="s">
        <v>382</v>
      </c>
      <c r="BI411" s="74" t="s">
        <v>133</v>
      </c>
      <c r="BJ411" s="74" t="s">
        <v>129</v>
      </c>
      <c r="BK411" s="74" t="s">
        <v>129</v>
      </c>
      <c r="BL411" s="74" t="s">
        <v>133</v>
      </c>
      <c r="BM411" s="74" t="s">
        <v>129</v>
      </c>
      <c r="BN411" s="74" t="s">
        <v>129</v>
      </c>
    </row>
    <row r="412" spans="1:66" x14ac:dyDescent="0.3">
      <c r="A412" s="72">
        <v>44265.254016203704</v>
      </c>
      <c r="B412" s="72">
        <v>44265.258449074077</v>
      </c>
      <c r="C412" s="73">
        <v>100</v>
      </c>
      <c r="D412" s="73">
        <v>382</v>
      </c>
      <c r="E412" s="74" t="s">
        <v>128</v>
      </c>
      <c r="F412" s="72">
        <v>44265.258456261574</v>
      </c>
      <c r="G412" s="74" t="s">
        <v>130</v>
      </c>
      <c r="H412" s="74" t="s">
        <v>131</v>
      </c>
      <c r="I412" s="74" t="s">
        <v>132</v>
      </c>
      <c r="J412" s="74" t="s">
        <v>129</v>
      </c>
      <c r="K412" s="74" t="s">
        <v>135</v>
      </c>
      <c r="L412" s="74" t="s">
        <v>159</v>
      </c>
      <c r="M412" s="74" t="s">
        <v>129</v>
      </c>
      <c r="N412" s="74" t="s">
        <v>129</v>
      </c>
      <c r="O412" s="74" t="s">
        <v>129</v>
      </c>
      <c r="P412" s="74" t="s">
        <v>129</v>
      </c>
      <c r="Q412" s="74" t="s">
        <v>129</v>
      </c>
      <c r="R412" s="74" t="s">
        <v>129</v>
      </c>
      <c r="S412" s="74" t="s">
        <v>129</v>
      </c>
      <c r="T412" s="74" t="s">
        <v>129</v>
      </c>
      <c r="U412" s="74" t="s">
        <v>129</v>
      </c>
      <c r="V412" s="74" t="s">
        <v>129</v>
      </c>
      <c r="W412" s="74" t="s">
        <v>129</v>
      </c>
      <c r="X412" s="74" t="s">
        <v>129</v>
      </c>
      <c r="Y412" s="74" t="s">
        <v>129</v>
      </c>
      <c r="Z412" s="74" t="s">
        <v>172</v>
      </c>
      <c r="AA412" s="74" t="s">
        <v>412</v>
      </c>
      <c r="AB412" s="74" t="s">
        <v>702</v>
      </c>
      <c r="AC412" s="74" t="s">
        <v>129</v>
      </c>
      <c r="AD412" s="74" t="s">
        <v>660</v>
      </c>
      <c r="AE412" s="74" t="s">
        <v>129</v>
      </c>
      <c r="AF412" s="74" t="s">
        <v>129</v>
      </c>
      <c r="AG412" s="74" t="s">
        <v>129</v>
      </c>
      <c r="AH412" s="74" t="s">
        <v>129</v>
      </c>
      <c r="AI412" s="74" t="s">
        <v>129</v>
      </c>
      <c r="AJ412" s="74" t="s">
        <v>129</v>
      </c>
      <c r="AK412" s="74" t="s">
        <v>129</v>
      </c>
      <c r="AL412" s="74" t="s">
        <v>129</v>
      </c>
      <c r="AM412" s="74" t="s">
        <v>129</v>
      </c>
      <c r="AN412" s="74" t="s">
        <v>129</v>
      </c>
      <c r="AO412" s="74" t="s">
        <v>129</v>
      </c>
      <c r="AP412" s="74" t="s">
        <v>129</v>
      </c>
      <c r="AQ412" s="74" t="s">
        <v>129</v>
      </c>
      <c r="AR412" s="74" t="s">
        <v>129</v>
      </c>
      <c r="AS412" s="74" t="s">
        <v>129</v>
      </c>
      <c r="AT412" s="74" t="s">
        <v>129</v>
      </c>
      <c r="AU412" s="74" t="s">
        <v>129</v>
      </c>
      <c r="AV412" s="74" t="s">
        <v>129</v>
      </c>
      <c r="AW412" s="74" t="s">
        <v>129</v>
      </c>
      <c r="AX412" s="74" t="s">
        <v>129</v>
      </c>
      <c r="AY412" s="74" t="s">
        <v>129</v>
      </c>
      <c r="AZ412" s="74" t="s">
        <v>129</v>
      </c>
      <c r="BA412" s="74" t="s">
        <v>129</v>
      </c>
      <c r="BB412" s="74" t="s">
        <v>129</v>
      </c>
      <c r="BC412" s="74" t="s">
        <v>129</v>
      </c>
      <c r="BD412" s="74" t="s">
        <v>176</v>
      </c>
      <c r="BE412" s="74" t="s">
        <v>129</v>
      </c>
      <c r="BF412" s="74" t="s">
        <v>129</v>
      </c>
      <c r="BG412" s="74" t="s">
        <v>701</v>
      </c>
      <c r="BH412" s="74" t="s">
        <v>129</v>
      </c>
      <c r="BI412" s="74" t="s">
        <v>152</v>
      </c>
      <c r="BJ412" s="74" t="s">
        <v>129</v>
      </c>
      <c r="BK412" s="74" t="s">
        <v>129</v>
      </c>
      <c r="BL412" s="74" t="s">
        <v>134</v>
      </c>
      <c r="BM412" s="74" t="s">
        <v>129</v>
      </c>
      <c r="BN412" s="74" t="s">
        <v>129</v>
      </c>
    </row>
    <row r="413" spans="1:66" x14ac:dyDescent="0.3">
      <c r="A413" s="72">
        <v>44265.264236111114</v>
      </c>
      <c r="B413" s="72">
        <v>44265.266562500001</v>
      </c>
      <c r="C413" s="73">
        <v>100</v>
      </c>
      <c r="D413" s="73">
        <v>201</v>
      </c>
      <c r="E413" s="74" t="s">
        <v>128</v>
      </c>
      <c r="F413" s="72">
        <v>44265.266574016205</v>
      </c>
      <c r="G413" s="74" t="s">
        <v>130</v>
      </c>
      <c r="H413" s="74" t="s">
        <v>131</v>
      </c>
      <c r="I413" s="74" t="s">
        <v>132</v>
      </c>
      <c r="J413" s="74" t="s">
        <v>129</v>
      </c>
      <c r="K413" s="74" t="s">
        <v>135</v>
      </c>
      <c r="L413" s="74" t="s">
        <v>159</v>
      </c>
      <c r="M413" s="74" t="s">
        <v>129</v>
      </c>
      <c r="N413" s="74" t="s">
        <v>129</v>
      </c>
      <c r="O413" s="74" t="s">
        <v>129</v>
      </c>
      <c r="P413" s="74" t="s">
        <v>129</v>
      </c>
      <c r="Q413" s="74" t="s">
        <v>129</v>
      </c>
      <c r="R413" s="74" t="s">
        <v>129</v>
      </c>
      <c r="S413" s="74" t="s">
        <v>129</v>
      </c>
      <c r="T413" s="74" t="s">
        <v>129</v>
      </c>
      <c r="U413" s="74" t="s">
        <v>129</v>
      </c>
      <c r="V413" s="74" t="s">
        <v>129</v>
      </c>
      <c r="W413" s="74" t="s">
        <v>129</v>
      </c>
      <c r="X413" s="74" t="s">
        <v>129</v>
      </c>
      <c r="Y413" s="74" t="s">
        <v>129</v>
      </c>
      <c r="Z413" s="74" t="s">
        <v>172</v>
      </c>
      <c r="AA413" s="74" t="s">
        <v>129</v>
      </c>
      <c r="AB413" s="74" t="s">
        <v>702</v>
      </c>
      <c r="AC413" s="74" t="s">
        <v>129</v>
      </c>
      <c r="AD413" s="74" t="s">
        <v>660</v>
      </c>
      <c r="AE413" s="74" t="s">
        <v>129</v>
      </c>
      <c r="AF413" s="74" t="s">
        <v>129</v>
      </c>
      <c r="AG413" s="74" t="s">
        <v>129</v>
      </c>
      <c r="AH413" s="74" t="s">
        <v>129</v>
      </c>
      <c r="AI413" s="74" t="s">
        <v>129</v>
      </c>
      <c r="AJ413" s="74" t="s">
        <v>129</v>
      </c>
      <c r="AK413" s="74" t="s">
        <v>129</v>
      </c>
      <c r="AL413" s="74" t="s">
        <v>129</v>
      </c>
      <c r="AM413" s="74" t="s">
        <v>129</v>
      </c>
      <c r="AN413" s="74" t="s">
        <v>129</v>
      </c>
      <c r="AO413" s="74" t="s">
        <v>129</v>
      </c>
      <c r="AP413" s="74" t="s">
        <v>129</v>
      </c>
      <c r="AQ413" s="74" t="s">
        <v>129</v>
      </c>
      <c r="AR413" s="74" t="s">
        <v>129</v>
      </c>
      <c r="AS413" s="74" t="s">
        <v>129</v>
      </c>
      <c r="AT413" s="74" t="s">
        <v>129</v>
      </c>
      <c r="AU413" s="74" t="s">
        <v>129</v>
      </c>
      <c r="AV413" s="74" t="s">
        <v>129</v>
      </c>
      <c r="AW413" s="74" t="s">
        <v>129</v>
      </c>
      <c r="AX413" s="74" t="s">
        <v>129</v>
      </c>
      <c r="AY413" s="74" t="s">
        <v>129</v>
      </c>
      <c r="AZ413" s="74" t="s">
        <v>129</v>
      </c>
      <c r="BA413" s="74" t="s">
        <v>129</v>
      </c>
      <c r="BB413" s="74" t="s">
        <v>129</v>
      </c>
      <c r="BC413" s="74" t="s">
        <v>129</v>
      </c>
      <c r="BD413" s="74" t="s">
        <v>176</v>
      </c>
      <c r="BE413" s="74" t="s">
        <v>129</v>
      </c>
      <c r="BF413" s="74" t="s">
        <v>129</v>
      </c>
      <c r="BG413" s="74" t="s">
        <v>702</v>
      </c>
      <c r="BH413" s="74" t="s">
        <v>129</v>
      </c>
      <c r="BI413" s="74" t="s">
        <v>152</v>
      </c>
      <c r="BJ413" s="74" t="s">
        <v>129</v>
      </c>
      <c r="BK413" s="74" t="s">
        <v>129</v>
      </c>
      <c r="BL413" s="74" t="s">
        <v>152</v>
      </c>
      <c r="BM413" s="74" t="s">
        <v>129</v>
      </c>
      <c r="BN413" s="74" t="s">
        <v>129</v>
      </c>
    </row>
    <row r="414" spans="1:66" x14ac:dyDescent="0.3">
      <c r="A414" s="72">
        <v>44265.268368055556</v>
      </c>
      <c r="B414" s="72">
        <v>44265.270243055558</v>
      </c>
      <c r="C414" s="73">
        <v>100</v>
      </c>
      <c r="D414" s="73">
        <v>161</v>
      </c>
      <c r="E414" s="74" t="s">
        <v>128</v>
      </c>
      <c r="F414" s="72">
        <v>44265.270266388892</v>
      </c>
      <c r="G414" s="74" t="s">
        <v>130</v>
      </c>
      <c r="H414" s="74" t="s">
        <v>131</v>
      </c>
      <c r="I414" s="74" t="s">
        <v>132</v>
      </c>
      <c r="J414" s="74" t="s">
        <v>129</v>
      </c>
      <c r="K414" s="74" t="s">
        <v>135</v>
      </c>
      <c r="L414" s="74" t="s">
        <v>212</v>
      </c>
      <c r="M414" s="74" t="s">
        <v>129</v>
      </c>
      <c r="N414" s="74" t="s">
        <v>129</v>
      </c>
      <c r="O414" s="74" t="s">
        <v>129</v>
      </c>
      <c r="P414" s="74" t="s">
        <v>129</v>
      </c>
      <c r="Q414" s="74" t="s">
        <v>129</v>
      </c>
      <c r="R414" s="74" t="s">
        <v>129</v>
      </c>
      <c r="S414" s="74" t="s">
        <v>129</v>
      </c>
      <c r="T414" s="74" t="s">
        <v>129</v>
      </c>
      <c r="U414" s="74" t="s">
        <v>129</v>
      </c>
      <c r="V414" s="74" t="s">
        <v>129</v>
      </c>
      <c r="W414" s="74" t="s">
        <v>129</v>
      </c>
      <c r="X414" s="74" t="s">
        <v>129</v>
      </c>
      <c r="Y414" s="74" t="s">
        <v>129</v>
      </c>
      <c r="Z414" s="74" t="s">
        <v>172</v>
      </c>
      <c r="AA414" s="74" t="s">
        <v>129</v>
      </c>
      <c r="AB414" s="74" t="s">
        <v>702</v>
      </c>
      <c r="AC414" s="74" t="s">
        <v>129</v>
      </c>
      <c r="AD414" s="74" t="s">
        <v>660</v>
      </c>
      <c r="AE414" s="74" t="s">
        <v>142</v>
      </c>
      <c r="AF414" s="74" t="s">
        <v>129</v>
      </c>
      <c r="AG414" s="74" t="s">
        <v>144</v>
      </c>
      <c r="AH414" s="74" t="s">
        <v>129</v>
      </c>
      <c r="AI414" s="74" t="s">
        <v>129</v>
      </c>
      <c r="AJ414" s="74" t="s">
        <v>129</v>
      </c>
      <c r="AK414" s="74" t="s">
        <v>129</v>
      </c>
      <c r="AL414" s="74" t="s">
        <v>129</v>
      </c>
      <c r="AM414" s="74" t="s">
        <v>129</v>
      </c>
      <c r="AN414" s="74" t="s">
        <v>129</v>
      </c>
      <c r="AO414" s="74" t="s">
        <v>129</v>
      </c>
      <c r="AP414" s="74" t="s">
        <v>129</v>
      </c>
      <c r="AQ414" s="74" t="s">
        <v>129</v>
      </c>
      <c r="AR414" s="74" t="s">
        <v>129</v>
      </c>
      <c r="AS414" s="74" t="s">
        <v>129</v>
      </c>
      <c r="AT414" s="74" t="s">
        <v>129</v>
      </c>
      <c r="AU414" s="74" t="s">
        <v>129</v>
      </c>
      <c r="AV414" s="74" t="s">
        <v>129</v>
      </c>
      <c r="AW414" s="74" t="s">
        <v>129</v>
      </c>
      <c r="AX414" s="74" t="s">
        <v>129</v>
      </c>
      <c r="AY414" s="74" t="s">
        <v>129</v>
      </c>
      <c r="AZ414" s="74" t="s">
        <v>129</v>
      </c>
      <c r="BA414" s="74" t="s">
        <v>129</v>
      </c>
      <c r="BB414" s="74" t="s">
        <v>129</v>
      </c>
      <c r="BC414" s="74" t="s">
        <v>129</v>
      </c>
      <c r="BD414" s="74" t="s">
        <v>176</v>
      </c>
      <c r="BE414" s="74" t="s">
        <v>129</v>
      </c>
      <c r="BF414" s="74" t="s">
        <v>129</v>
      </c>
      <c r="BG414" s="74" t="s">
        <v>701</v>
      </c>
      <c r="BH414" s="74" t="s">
        <v>129</v>
      </c>
      <c r="BI414" s="74" t="s">
        <v>152</v>
      </c>
      <c r="BJ414" s="74" t="s">
        <v>129</v>
      </c>
      <c r="BK414" s="74" t="s">
        <v>129</v>
      </c>
      <c r="BL414" s="74" t="s">
        <v>152</v>
      </c>
      <c r="BM414" s="74" t="s">
        <v>129</v>
      </c>
      <c r="BN414" s="74" t="s">
        <v>129</v>
      </c>
    </row>
    <row r="415" spans="1:66" x14ac:dyDescent="0.3">
      <c r="A415" s="72">
        <v>44265.277453703704</v>
      </c>
      <c r="B415" s="72">
        <v>44265.283182870371</v>
      </c>
      <c r="C415" s="73">
        <v>100</v>
      </c>
      <c r="D415" s="73">
        <v>494</v>
      </c>
      <c r="E415" s="74" t="s">
        <v>128</v>
      </c>
      <c r="F415" s="72">
        <v>44265.283191655093</v>
      </c>
      <c r="G415" s="74" t="s">
        <v>130</v>
      </c>
      <c r="H415" s="74" t="s">
        <v>131</v>
      </c>
      <c r="I415" s="74" t="s">
        <v>132</v>
      </c>
      <c r="J415" s="74" t="s">
        <v>129</v>
      </c>
      <c r="K415" s="74" t="s">
        <v>135</v>
      </c>
      <c r="L415" s="74" t="s">
        <v>159</v>
      </c>
      <c r="M415" s="74" t="s">
        <v>129</v>
      </c>
      <c r="N415" s="74" t="s">
        <v>129</v>
      </c>
      <c r="O415" s="74" t="s">
        <v>129</v>
      </c>
      <c r="P415" s="74" t="s">
        <v>129</v>
      </c>
      <c r="Q415" s="74" t="s">
        <v>129</v>
      </c>
      <c r="R415" s="74" t="s">
        <v>129</v>
      </c>
      <c r="S415" s="74" t="s">
        <v>129</v>
      </c>
      <c r="T415" s="74" t="s">
        <v>129</v>
      </c>
      <c r="U415" s="74" t="s">
        <v>129</v>
      </c>
      <c r="V415" s="74" t="s">
        <v>129</v>
      </c>
      <c r="W415" s="74" t="s">
        <v>129</v>
      </c>
      <c r="X415" s="74" t="s">
        <v>129</v>
      </c>
      <c r="Y415" s="74" t="s">
        <v>129</v>
      </c>
      <c r="Z415" s="74" t="s">
        <v>172</v>
      </c>
      <c r="AA415" s="74" t="s">
        <v>129</v>
      </c>
      <c r="AB415" s="74" t="s">
        <v>702</v>
      </c>
      <c r="AC415" s="74" t="s">
        <v>129</v>
      </c>
      <c r="AD415" s="74" t="s">
        <v>660</v>
      </c>
      <c r="AE415" s="74" t="s">
        <v>129</v>
      </c>
      <c r="AF415" s="74" t="s">
        <v>129</v>
      </c>
      <c r="AG415" s="74" t="s">
        <v>129</v>
      </c>
      <c r="AH415" s="74" t="s">
        <v>129</v>
      </c>
      <c r="AI415" s="74" t="s">
        <v>129</v>
      </c>
      <c r="AJ415" s="74" t="s">
        <v>129</v>
      </c>
      <c r="AK415" s="74" t="s">
        <v>129</v>
      </c>
      <c r="AL415" s="74" t="s">
        <v>129</v>
      </c>
      <c r="AM415" s="74" t="s">
        <v>129</v>
      </c>
      <c r="AN415" s="74" t="s">
        <v>129</v>
      </c>
      <c r="AO415" s="74" t="s">
        <v>129</v>
      </c>
      <c r="AP415" s="74" t="s">
        <v>129</v>
      </c>
      <c r="AQ415" s="74" t="s">
        <v>129</v>
      </c>
      <c r="AR415" s="74" t="s">
        <v>129</v>
      </c>
      <c r="AS415" s="74" t="s">
        <v>129</v>
      </c>
      <c r="AT415" s="74" t="s">
        <v>129</v>
      </c>
      <c r="AU415" s="74" t="s">
        <v>129</v>
      </c>
      <c r="AV415" s="74" t="s">
        <v>129</v>
      </c>
      <c r="AW415" s="74" t="s">
        <v>129</v>
      </c>
      <c r="AX415" s="74" t="s">
        <v>129</v>
      </c>
      <c r="AY415" s="74" t="s">
        <v>129</v>
      </c>
      <c r="AZ415" s="74" t="s">
        <v>129</v>
      </c>
      <c r="BA415" s="74" t="s">
        <v>129</v>
      </c>
      <c r="BB415" s="74" t="s">
        <v>129</v>
      </c>
      <c r="BC415" s="74" t="s">
        <v>129</v>
      </c>
      <c r="BD415" s="74" t="s">
        <v>138</v>
      </c>
      <c r="BE415" s="74" t="s">
        <v>129</v>
      </c>
      <c r="BF415" s="74" t="s">
        <v>129</v>
      </c>
      <c r="BG415" s="74" t="s">
        <v>702</v>
      </c>
      <c r="BH415" s="74" t="s">
        <v>129</v>
      </c>
      <c r="BI415" s="74" t="s">
        <v>133</v>
      </c>
      <c r="BJ415" s="74" t="s">
        <v>129</v>
      </c>
      <c r="BK415" s="74" t="s">
        <v>129</v>
      </c>
      <c r="BL415" s="74" t="s">
        <v>133</v>
      </c>
      <c r="BM415" s="74" t="s">
        <v>129</v>
      </c>
      <c r="BN415" s="74" t="s">
        <v>129</v>
      </c>
    </row>
    <row r="416" spans="1:66" x14ac:dyDescent="0.3">
      <c r="A416" s="72">
        <v>44266.030578703707</v>
      </c>
      <c r="B416" s="72">
        <v>44266.031828703701</v>
      </c>
      <c r="C416" s="73">
        <v>100</v>
      </c>
      <c r="D416" s="73">
        <v>108</v>
      </c>
      <c r="E416" s="74" t="s">
        <v>128</v>
      </c>
      <c r="F416" s="72">
        <v>44266.031858703704</v>
      </c>
      <c r="G416" s="74" t="s">
        <v>130</v>
      </c>
      <c r="H416" s="74" t="s">
        <v>131</v>
      </c>
      <c r="I416" s="74" t="s">
        <v>132</v>
      </c>
      <c r="J416" s="74" t="s">
        <v>129</v>
      </c>
      <c r="K416" s="74" t="s">
        <v>135</v>
      </c>
      <c r="L416" s="74" t="s">
        <v>159</v>
      </c>
      <c r="M416" s="74" t="s">
        <v>129</v>
      </c>
      <c r="N416" s="74" t="s">
        <v>129</v>
      </c>
      <c r="O416" s="74" t="s">
        <v>129</v>
      </c>
      <c r="P416" s="74" t="s">
        <v>129</v>
      </c>
      <c r="Q416" s="74" t="s">
        <v>129</v>
      </c>
      <c r="R416" s="74" t="s">
        <v>129</v>
      </c>
      <c r="S416" s="74" t="s">
        <v>129</v>
      </c>
      <c r="T416" s="74" t="s">
        <v>129</v>
      </c>
      <c r="U416" s="74" t="s">
        <v>129</v>
      </c>
      <c r="V416" s="74" t="s">
        <v>129</v>
      </c>
      <c r="W416" s="74" t="s">
        <v>129</v>
      </c>
      <c r="X416" s="74" t="s">
        <v>129</v>
      </c>
      <c r="Y416" s="74" t="s">
        <v>129</v>
      </c>
      <c r="Z416" s="74" t="s">
        <v>172</v>
      </c>
      <c r="AA416" s="74" t="s">
        <v>129</v>
      </c>
      <c r="AB416" s="74" t="s">
        <v>702</v>
      </c>
      <c r="AC416" s="74" t="s">
        <v>129</v>
      </c>
      <c r="AD416" s="74" t="s">
        <v>660</v>
      </c>
      <c r="AE416" s="74" t="s">
        <v>129</v>
      </c>
      <c r="AF416" s="74" t="s">
        <v>129</v>
      </c>
      <c r="AG416" s="74" t="s">
        <v>129</v>
      </c>
      <c r="AH416" s="74" t="s">
        <v>129</v>
      </c>
      <c r="AI416" s="74" t="s">
        <v>129</v>
      </c>
      <c r="AJ416" s="74" t="s">
        <v>129</v>
      </c>
      <c r="AK416" s="74" t="s">
        <v>129</v>
      </c>
      <c r="AL416" s="74" t="s">
        <v>129</v>
      </c>
      <c r="AM416" s="74" t="s">
        <v>129</v>
      </c>
      <c r="AN416" s="74" t="s">
        <v>129</v>
      </c>
      <c r="AO416" s="74" t="s">
        <v>129</v>
      </c>
      <c r="AP416" s="74" t="s">
        <v>129</v>
      </c>
      <c r="AQ416" s="74" t="s">
        <v>129</v>
      </c>
      <c r="AR416" s="74" t="s">
        <v>129</v>
      </c>
      <c r="AS416" s="74" t="s">
        <v>129</v>
      </c>
      <c r="AT416" s="74" t="s">
        <v>129</v>
      </c>
      <c r="AU416" s="74" t="s">
        <v>129</v>
      </c>
      <c r="AV416" s="74" t="s">
        <v>129</v>
      </c>
      <c r="AW416" s="74" t="s">
        <v>129</v>
      </c>
      <c r="AX416" s="74" t="s">
        <v>129</v>
      </c>
      <c r="AY416" s="74" t="s">
        <v>129</v>
      </c>
      <c r="AZ416" s="74" t="s">
        <v>129</v>
      </c>
      <c r="BA416" s="74" t="s">
        <v>129</v>
      </c>
      <c r="BB416" s="74" t="s">
        <v>129</v>
      </c>
      <c r="BC416" s="74" t="s">
        <v>129</v>
      </c>
      <c r="BD416" s="74" t="s">
        <v>176</v>
      </c>
      <c r="BE416" s="74" t="s">
        <v>129</v>
      </c>
      <c r="BF416" s="74" t="s">
        <v>129</v>
      </c>
      <c r="BG416" s="74" t="s">
        <v>701</v>
      </c>
      <c r="BH416" s="74" t="s">
        <v>129</v>
      </c>
      <c r="BI416" s="74" t="s">
        <v>152</v>
      </c>
      <c r="BJ416" s="74" t="s">
        <v>129</v>
      </c>
      <c r="BK416" s="74" t="s">
        <v>129</v>
      </c>
      <c r="BL416" s="74" t="s">
        <v>167</v>
      </c>
      <c r="BM416" s="74" t="s">
        <v>129</v>
      </c>
      <c r="BN416" s="74" t="s">
        <v>129</v>
      </c>
    </row>
    <row r="417" spans="1:66" x14ac:dyDescent="0.3">
      <c r="A417" s="72">
        <v>44266.221099537041</v>
      </c>
      <c r="B417" s="72">
        <v>44266.223055555558</v>
      </c>
      <c r="C417" s="73">
        <v>100</v>
      </c>
      <c r="D417" s="73">
        <v>169</v>
      </c>
      <c r="E417" s="74" t="s">
        <v>128</v>
      </c>
      <c r="F417" s="72">
        <v>44266.223070497683</v>
      </c>
      <c r="G417" s="74" t="s">
        <v>130</v>
      </c>
      <c r="H417" s="74" t="s">
        <v>131</v>
      </c>
      <c r="I417" s="74" t="s">
        <v>132</v>
      </c>
      <c r="J417" s="74" t="s">
        <v>129</v>
      </c>
      <c r="K417" s="74" t="s">
        <v>135</v>
      </c>
      <c r="L417" s="74" t="s">
        <v>159</v>
      </c>
      <c r="M417" s="74" t="s">
        <v>129</v>
      </c>
      <c r="N417" s="74" t="s">
        <v>129</v>
      </c>
      <c r="O417" s="74" t="s">
        <v>129</v>
      </c>
      <c r="P417" s="74" t="s">
        <v>129</v>
      </c>
      <c r="Q417" s="74" t="s">
        <v>129</v>
      </c>
      <c r="R417" s="74" t="s">
        <v>129</v>
      </c>
      <c r="S417" s="74" t="s">
        <v>129</v>
      </c>
      <c r="T417" s="74" t="s">
        <v>129</v>
      </c>
      <c r="U417" s="74" t="s">
        <v>129</v>
      </c>
      <c r="V417" s="74" t="s">
        <v>129</v>
      </c>
      <c r="W417" s="74" t="s">
        <v>129</v>
      </c>
      <c r="X417" s="74" t="s">
        <v>129</v>
      </c>
      <c r="Y417" s="74" t="s">
        <v>129</v>
      </c>
      <c r="Z417" s="74" t="s">
        <v>172</v>
      </c>
      <c r="AA417" s="74" t="s">
        <v>129</v>
      </c>
      <c r="AB417" s="74" t="s">
        <v>702</v>
      </c>
      <c r="AC417" s="74" t="s">
        <v>129</v>
      </c>
      <c r="AD417" s="74" t="s">
        <v>660</v>
      </c>
      <c r="AE417" s="74" t="s">
        <v>129</v>
      </c>
      <c r="AF417" s="74" t="s">
        <v>129</v>
      </c>
      <c r="AG417" s="74" t="s">
        <v>129</v>
      </c>
      <c r="AH417" s="74" t="s">
        <v>129</v>
      </c>
      <c r="AI417" s="74" t="s">
        <v>129</v>
      </c>
      <c r="AJ417" s="74" t="s">
        <v>129</v>
      </c>
      <c r="AK417" s="74" t="s">
        <v>129</v>
      </c>
      <c r="AL417" s="74" t="s">
        <v>129</v>
      </c>
      <c r="AM417" s="74" t="s">
        <v>129</v>
      </c>
      <c r="AN417" s="74" t="s">
        <v>129</v>
      </c>
      <c r="AO417" s="74" t="s">
        <v>129</v>
      </c>
      <c r="AP417" s="74" t="s">
        <v>129</v>
      </c>
      <c r="AQ417" s="74" t="s">
        <v>129</v>
      </c>
      <c r="AR417" s="74" t="s">
        <v>129</v>
      </c>
      <c r="AS417" s="74" t="s">
        <v>129</v>
      </c>
      <c r="AT417" s="74" t="s">
        <v>129</v>
      </c>
      <c r="AU417" s="74" t="s">
        <v>129</v>
      </c>
      <c r="AV417" s="74" t="s">
        <v>129</v>
      </c>
      <c r="AW417" s="74" t="s">
        <v>129</v>
      </c>
      <c r="AX417" s="74" t="s">
        <v>129</v>
      </c>
      <c r="AY417" s="74" t="s">
        <v>129</v>
      </c>
      <c r="AZ417" s="74" t="s">
        <v>129</v>
      </c>
      <c r="BA417" s="74" t="s">
        <v>129</v>
      </c>
      <c r="BB417" s="74" t="s">
        <v>129</v>
      </c>
      <c r="BC417" s="74" t="s">
        <v>129</v>
      </c>
      <c r="BD417" s="74" t="s">
        <v>138</v>
      </c>
      <c r="BE417" s="74" t="s">
        <v>129</v>
      </c>
      <c r="BF417" s="74" t="s">
        <v>129</v>
      </c>
      <c r="BG417" s="74" t="s">
        <v>701</v>
      </c>
      <c r="BH417" s="74" t="s">
        <v>129</v>
      </c>
      <c r="BI417" s="74" t="s">
        <v>133</v>
      </c>
      <c r="BJ417" s="74" t="s">
        <v>129</v>
      </c>
      <c r="BK417" s="74" t="s">
        <v>129</v>
      </c>
      <c r="BL417" s="74" t="s">
        <v>133</v>
      </c>
      <c r="BM417" s="74" t="s">
        <v>129</v>
      </c>
      <c r="BN417" s="74" t="s">
        <v>129</v>
      </c>
    </row>
    <row r="418" spans="1:66" x14ac:dyDescent="0.3">
      <c r="A418" s="72">
        <v>44267.256354166668</v>
      </c>
      <c r="B418" s="72">
        <v>44267.257997685185</v>
      </c>
      <c r="C418" s="73">
        <v>100</v>
      </c>
      <c r="D418" s="73">
        <v>141</v>
      </c>
      <c r="E418" s="74" t="s">
        <v>128</v>
      </c>
      <c r="F418" s="72">
        <v>44267.258005671298</v>
      </c>
      <c r="G418" s="74" t="s">
        <v>130</v>
      </c>
      <c r="H418" s="74" t="s">
        <v>131</v>
      </c>
      <c r="I418" s="74" t="s">
        <v>132</v>
      </c>
      <c r="J418" s="74" t="s">
        <v>129</v>
      </c>
      <c r="K418" s="74" t="s">
        <v>135</v>
      </c>
      <c r="L418" s="74" t="s">
        <v>159</v>
      </c>
      <c r="M418" s="74" t="s">
        <v>129</v>
      </c>
      <c r="N418" s="74" t="s">
        <v>129</v>
      </c>
      <c r="O418" s="74" t="s">
        <v>129</v>
      </c>
      <c r="P418" s="74" t="s">
        <v>129</v>
      </c>
      <c r="Q418" s="74" t="s">
        <v>129</v>
      </c>
      <c r="R418" s="74" t="s">
        <v>129</v>
      </c>
      <c r="S418" s="74" t="s">
        <v>129</v>
      </c>
      <c r="T418" s="74" t="s">
        <v>129</v>
      </c>
      <c r="U418" s="74" t="s">
        <v>129</v>
      </c>
      <c r="V418" s="74" t="s">
        <v>129</v>
      </c>
      <c r="W418" s="74" t="s">
        <v>129</v>
      </c>
      <c r="X418" s="74" t="s">
        <v>129</v>
      </c>
      <c r="Y418" s="74" t="s">
        <v>129</v>
      </c>
      <c r="Z418" s="74" t="s">
        <v>172</v>
      </c>
      <c r="AA418" s="74" t="s">
        <v>129</v>
      </c>
      <c r="AB418" s="74" t="s">
        <v>702</v>
      </c>
      <c r="AC418" s="74" t="s">
        <v>129</v>
      </c>
      <c r="AD418" s="74" t="s">
        <v>660</v>
      </c>
      <c r="AE418" s="74" t="s">
        <v>129</v>
      </c>
      <c r="AF418" s="74" t="s">
        <v>129</v>
      </c>
      <c r="AG418" s="74" t="s">
        <v>129</v>
      </c>
      <c r="AH418" s="74" t="s">
        <v>129</v>
      </c>
      <c r="AI418" s="74" t="s">
        <v>129</v>
      </c>
      <c r="AJ418" s="74" t="s">
        <v>129</v>
      </c>
      <c r="AK418" s="74" t="s">
        <v>129</v>
      </c>
      <c r="AL418" s="74" t="s">
        <v>129</v>
      </c>
      <c r="AM418" s="74" t="s">
        <v>129</v>
      </c>
      <c r="AN418" s="74" t="s">
        <v>129</v>
      </c>
      <c r="AO418" s="74" t="s">
        <v>129</v>
      </c>
      <c r="AP418" s="74" t="s">
        <v>129</v>
      </c>
      <c r="AQ418" s="74" t="s">
        <v>129</v>
      </c>
      <c r="AR418" s="74" t="s">
        <v>129</v>
      </c>
      <c r="AS418" s="74" t="s">
        <v>129</v>
      </c>
      <c r="AT418" s="74" t="s">
        <v>129</v>
      </c>
      <c r="AU418" s="74" t="s">
        <v>129</v>
      </c>
      <c r="AV418" s="74" t="s">
        <v>129</v>
      </c>
      <c r="AW418" s="74" t="s">
        <v>129</v>
      </c>
      <c r="AX418" s="74" t="s">
        <v>129</v>
      </c>
      <c r="AY418" s="74" t="s">
        <v>129</v>
      </c>
      <c r="AZ418" s="74" t="s">
        <v>129</v>
      </c>
      <c r="BA418" s="74" t="s">
        <v>129</v>
      </c>
      <c r="BB418" s="74" t="s">
        <v>129</v>
      </c>
      <c r="BC418" s="74" t="s">
        <v>129</v>
      </c>
      <c r="BD418" s="74" t="s">
        <v>176</v>
      </c>
      <c r="BE418" s="74" t="s">
        <v>129</v>
      </c>
      <c r="BF418" s="74" t="s">
        <v>129</v>
      </c>
      <c r="BG418" s="74" t="s">
        <v>702</v>
      </c>
      <c r="BH418" s="74" t="s">
        <v>129</v>
      </c>
      <c r="BI418" s="74" t="s">
        <v>134</v>
      </c>
      <c r="BJ418" s="74" t="s">
        <v>129</v>
      </c>
      <c r="BK418" s="74" t="s">
        <v>129</v>
      </c>
      <c r="BL418" s="74" t="s">
        <v>134</v>
      </c>
      <c r="BM418" s="74" t="s">
        <v>129</v>
      </c>
      <c r="BN418" s="74" t="s">
        <v>129</v>
      </c>
    </row>
    <row r="419" spans="1:66" x14ac:dyDescent="0.3">
      <c r="A419" s="72">
        <v>44270.141944444447</v>
      </c>
      <c r="B419" s="72">
        <v>44270.152048611111</v>
      </c>
      <c r="C419" s="73">
        <v>100</v>
      </c>
      <c r="D419" s="73">
        <v>873</v>
      </c>
      <c r="E419" s="74" t="s">
        <v>128</v>
      </c>
      <c r="F419" s="72">
        <v>44270.152078587962</v>
      </c>
      <c r="G419" s="74" t="s">
        <v>130</v>
      </c>
      <c r="H419" s="74" t="s">
        <v>131</v>
      </c>
      <c r="I419" s="74" t="s">
        <v>132</v>
      </c>
      <c r="J419" s="74" t="s">
        <v>129</v>
      </c>
      <c r="K419" s="74" t="s">
        <v>135</v>
      </c>
      <c r="L419" s="74" t="s">
        <v>459</v>
      </c>
      <c r="M419" s="74" t="s">
        <v>593</v>
      </c>
      <c r="N419" s="74" t="s">
        <v>129</v>
      </c>
      <c r="O419" s="74" t="s">
        <v>129</v>
      </c>
      <c r="P419" s="74" t="s">
        <v>129</v>
      </c>
      <c r="Q419" s="74" t="s">
        <v>129</v>
      </c>
      <c r="R419" s="74" t="s">
        <v>129</v>
      </c>
      <c r="S419" s="74" t="s">
        <v>129</v>
      </c>
      <c r="T419" s="74" t="s">
        <v>129</v>
      </c>
      <c r="U419" s="74" t="s">
        <v>129</v>
      </c>
      <c r="V419" s="74" t="s">
        <v>129</v>
      </c>
      <c r="W419" s="74" t="s">
        <v>129</v>
      </c>
      <c r="X419" s="74" t="s">
        <v>129</v>
      </c>
      <c r="Y419" s="74" t="s">
        <v>129</v>
      </c>
      <c r="Z419" s="74" t="s">
        <v>172</v>
      </c>
      <c r="AA419" s="74" t="s">
        <v>594</v>
      </c>
      <c r="AB419" s="74" t="s">
        <v>702</v>
      </c>
      <c r="AC419" s="74" t="s">
        <v>595</v>
      </c>
      <c r="AD419" s="74" t="s">
        <v>660</v>
      </c>
      <c r="AE419" s="74" t="s">
        <v>129</v>
      </c>
      <c r="AF419" s="74" t="s">
        <v>129</v>
      </c>
      <c r="AG419" s="74" t="s">
        <v>129</v>
      </c>
      <c r="AH419" s="74" t="s">
        <v>129</v>
      </c>
      <c r="AI419" s="74" t="s">
        <v>129</v>
      </c>
      <c r="AJ419" s="74" t="s">
        <v>129</v>
      </c>
      <c r="AK419" s="74" t="s">
        <v>129</v>
      </c>
      <c r="AL419" s="74" t="s">
        <v>129</v>
      </c>
      <c r="AM419" s="74" t="s">
        <v>129</v>
      </c>
      <c r="AN419" s="74" t="s">
        <v>129</v>
      </c>
      <c r="AO419" s="74" t="s">
        <v>129</v>
      </c>
      <c r="AP419" s="74" t="s">
        <v>129</v>
      </c>
      <c r="AQ419" s="74" t="s">
        <v>129</v>
      </c>
      <c r="AR419" s="74" t="s">
        <v>129</v>
      </c>
      <c r="AS419" s="74" t="s">
        <v>129</v>
      </c>
      <c r="AT419" s="74" t="s">
        <v>129</v>
      </c>
      <c r="AU419" s="74" t="s">
        <v>129</v>
      </c>
      <c r="AV419" s="74" t="s">
        <v>129</v>
      </c>
      <c r="AW419" s="74" t="s">
        <v>129</v>
      </c>
      <c r="AX419" s="74" t="s">
        <v>129</v>
      </c>
      <c r="AY419" s="74" t="s">
        <v>129</v>
      </c>
      <c r="AZ419" s="74" t="s">
        <v>129</v>
      </c>
      <c r="BA419" s="74" t="s">
        <v>129</v>
      </c>
      <c r="BB419" s="74" t="s">
        <v>129</v>
      </c>
      <c r="BC419" s="74" t="s">
        <v>129</v>
      </c>
      <c r="BD419" s="74" t="s">
        <v>176</v>
      </c>
      <c r="BE419" s="74" t="s">
        <v>596</v>
      </c>
      <c r="BF419" s="74" t="s">
        <v>129</v>
      </c>
      <c r="BG419" s="74" t="s">
        <v>701</v>
      </c>
      <c r="BH419" s="74" t="s">
        <v>597</v>
      </c>
      <c r="BI419" s="74" t="s">
        <v>152</v>
      </c>
      <c r="BJ419" s="74" t="s">
        <v>598</v>
      </c>
      <c r="BK419" s="74" t="s">
        <v>129</v>
      </c>
      <c r="BL419" s="74" t="s">
        <v>134</v>
      </c>
      <c r="BM419" s="74" t="s">
        <v>129</v>
      </c>
      <c r="BN419" s="74" t="s">
        <v>129</v>
      </c>
    </row>
    <row r="420" spans="1:66" x14ac:dyDescent="0.3">
      <c r="A420" s="72">
        <v>44272.052766203706</v>
      </c>
      <c r="B420" s="72">
        <v>44272.055509259262</v>
      </c>
      <c r="C420" s="73">
        <v>100</v>
      </c>
      <c r="D420" s="73">
        <v>237</v>
      </c>
      <c r="E420" s="74" t="s">
        <v>128</v>
      </c>
      <c r="F420" s="72">
        <v>44272.055539340276</v>
      </c>
      <c r="G420" s="74" t="s">
        <v>130</v>
      </c>
      <c r="H420" s="74" t="s">
        <v>131</v>
      </c>
      <c r="I420" s="74" t="s">
        <v>132</v>
      </c>
      <c r="J420" s="74" t="s">
        <v>129</v>
      </c>
      <c r="K420" s="74" t="s">
        <v>135</v>
      </c>
      <c r="L420" s="74" t="s">
        <v>159</v>
      </c>
      <c r="M420" s="74" t="s">
        <v>129</v>
      </c>
      <c r="N420" s="74" t="s">
        <v>129</v>
      </c>
      <c r="O420" s="74" t="s">
        <v>129</v>
      </c>
      <c r="P420" s="74" t="s">
        <v>129</v>
      </c>
      <c r="Q420" s="74" t="s">
        <v>129</v>
      </c>
      <c r="R420" s="74" t="s">
        <v>129</v>
      </c>
      <c r="S420" s="74" t="s">
        <v>129</v>
      </c>
      <c r="T420" s="74" t="s">
        <v>129</v>
      </c>
      <c r="U420" s="74" t="s">
        <v>129</v>
      </c>
      <c r="V420" s="74" t="s">
        <v>129</v>
      </c>
      <c r="W420" s="74" t="s">
        <v>129</v>
      </c>
      <c r="X420" s="74" t="s">
        <v>129</v>
      </c>
      <c r="Y420" s="74" t="s">
        <v>129</v>
      </c>
      <c r="Z420" s="74" t="s">
        <v>172</v>
      </c>
      <c r="AA420" s="74" t="s">
        <v>129</v>
      </c>
      <c r="AB420" s="74" t="s">
        <v>702</v>
      </c>
      <c r="AC420" s="74" t="s">
        <v>129</v>
      </c>
      <c r="AD420" s="74" t="s">
        <v>660</v>
      </c>
      <c r="AE420" s="74" t="s">
        <v>129</v>
      </c>
      <c r="AF420" s="74" t="s">
        <v>129</v>
      </c>
      <c r="AG420" s="74" t="s">
        <v>129</v>
      </c>
      <c r="AH420" s="74" t="s">
        <v>129</v>
      </c>
      <c r="AI420" s="74" t="s">
        <v>129</v>
      </c>
      <c r="AJ420" s="74" t="s">
        <v>129</v>
      </c>
      <c r="AK420" s="74" t="s">
        <v>129</v>
      </c>
      <c r="AL420" s="74" t="s">
        <v>129</v>
      </c>
      <c r="AM420" s="74" t="s">
        <v>129</v>
      </c>
      <c r="AN420" s="74" t="s">
        <v>129</v>
      </c>
      <c r="AO420" s="74" t="s">
        <v>129</v>
      </c>
      <c r="AP420" s="74" t="s">
        <v>129</v>
      </c>
      <c r="AQ420" s="74" t="s">
        <v>129</v>
      </c>
      <c r="AR420" s="74" t="s">
        <v>129</v>
      </c>
      <c r="AS420" s="74" t="s">
        <v>129</v>
      </c>
      <c r="AT420" s="74" t="s">
        <v>129</v>
      </c>
      <c r="AU420" s="74" t="s">
        <v>129</v>
      </c>
      <c r="AV420" s="74" t="s">
        <v>129</v>
      </c>
      <c r="AW420" s="74" t="s">
        <v>129</v>
      </c>
      <c r="AX420" s="74" t="s">
        <v>129</v>
      </c>
      <c r="AY420" s="74" t="s">
        <v>129</v>
      </c>
      <c r="AZ420" s="74" t="s">
        <v>129</v>
      </c>
      <c r="BA420" s="74" t="s">
        <v>129</v>
      </c>
      <c r="BB420" s="74" t="s">
        <v>129</v>
      </c>
      <c r="BC420" s="74" t="s">
        <v>129</v>
      </c>
      <c r="BD420" s="74" t="s">
        <v>138</v>
      </c>
      <c r="BE420" s="74" t="s">
        <v>129</v>
      </c>
      <c r="BF420" s="74" t="s">
        <v>129</v>
      </c>
      <c r="BG420" s="74" t="s">
        <v>702</v>
      </c>
      <c r="BH420" s="74" t="s">
        <v>602</v>
      </c>
      <c r="BI420" s="74" t="s">
        <v>133</v>
      </c>
      <c r="BJ420" s="74" t="s">
        <v>129</v>
      </c>
      <c r="BK420" s="74" t="s">
        <v>129</v>
      </c>
      <c r="BL420" s="74" t="s">
        <v>133</v>
      </c>
      <c r="BM420" s="74" t="s">
        <v>129</v>
      </c>
      <c r="BN420" s="74" t="s">
        <v>129</v>
      </c>
    </row>
    <row r="421" spans="1:66" x14ac:dyDescent="0.3">
      <c r="A421" s="72">
        <v>44273.219502314816</v>
      </c>
      <c r="B421" s="72">
        <v>44273.224895833337</v>
      </c>
      <c r="C421" s="73">
        <v>100</v>
      </c>
      <c r="D421" s="73">
        <v>466</v>
      </c>
      <c r="E421" s="74" t="s">
        <v>128</v>
      </c>
      <c r="F421" s="72">
        <v>44273.224910370373</v>
      </c>
      <c r="G421" s="74" t="s">
        <v>130</v>
      </c>
      <c r="H421" s="74" t="s">
        <v>131</v>
      </c>
      <c r="I421" s="74" t="s">
        <v>132</v>
      </c>
      <c r="J421" s="74" t="s">
        <v>129</v>
      </c>
      <c r="K421" s="74" t="s">
        <v>135</v>
      </c>
      <c r="L421" s="74" t="s">
        <v>159</v>
      </c>
      <c r="M421" s="74" t="s">
        <v>129</v>
      </c>
      <c r="N421" s="74" t="s">
        <v>129</v>
      </c>
      <c r="O421" s="74" t="s">
        <v>129</v>
      </c>
      <c r="P421" s="74" t="s">
        <v>129</v>
      </c>
      <c r="Q421" s="74" t="s">
        <v>129</v>
      </c>
      <c r="R421" s="74" t="s">
        <v>129</v>
      </c>
      <c r="S421" s="74" t="s">
        <v>129</v>
      </c>
      <c r="T421" s="74" t="s">
        <v>129</v>
      </c>
      <c r="U421" s="74" t="s">
        <v>129</v>
      </c>
      <c r="V421" s="74" t="s">
        <v>129</v>
      </c>
      <c r="W421" s="74" t="s">
        <v>129</v>
      </c>
      <c r="X421" s="74" t="s">
        <v>129</v>
      </c>
      <c r="Y421" s="74" t="s">
        <v>129</v>
      </c>
      <c r="Z421" s="74" t="s">
        <v>172</v>
      </c>
      <c r="AA421" s="74" t="s">
        <v>607</v>
      </c>
      <c r="AB421" s="74" t="s">
        <v>702</v>
      </c>
      <c r="AC421" s="74" t="s">
        <v>608</v>
      </c>
      <c r="AD421" s="74" t="s">
        <v>660</v>
      </c>
      <c r="AE421" s="74" t="s">
        <v>129</v>
      </c>
      <c r="AF421" s="74" t="s">
        <v>129</v>
      </c>
      <c r="AG421" s="74" t="s">
        <v>129</v>
      </c>
      <c r="AH421" s="74" t="s">
        <v>129</v>
      </c>
      <c r="AI421" s="74" t="s">
        <v>129</v>
      </c>
      <c r="AJ421" s="74" t="s">
        <v>129</v>
      </c>
      <c r="AK421" s="74" t="s">
        <v>129</v>
      </c>
      <c r="AL421" s="74" t="s">
        <v>129</v>
      </c>
      <c r="AM421" s="74" t="s">
        <v>129</v>
      </c>
      <c r="AN421" s="74" t="s">
        <v>129</v>
      </c>
      <c r="AO421" s="74" t="s">
        <v>129</v>
      </c>
      <c r="AP421" s="74" t="s">
        <v>129</v>
      </c>
      <c r="AQ421" s="74" t="s">
        <v>129</v>
      </c>
      <c r="AR421" s="74" t="s">
        <v>129</v>
      </c>
      <c r="AS421" s="74" t="s">
        <v>129</v>
      </c>
      <c r="AT421" s="74" t="s">
        <v>129</v>
      </c>
      <c r="AU421" s="74" t="s">
        <v>129</v>
      </c>
      <c r="AV421" s="74" t="s">
        <v>129</v>
      </c>
      <c r="AW421" s="74" t="s">
        <v>129</v>
      </c>
      <c r="AX421" s="74" t="s">
        <v>129</v>
      </c>
      <c r="AY421" s="74" t="s">
        <v>129</v>
      </c>
      <c r="AZ421" s="74" t="s">
        <v>129</v>
      </c>
      <c r="BA421" s="74" t="s">
        <v>129</v>
      </c>
      <c r="BB421" s="74" t="s">
        <v>129</v>
      </c>
      <c r="BC421" s="74" t="s">
        <v>129</v>
      </c>
      <c r="BD421" s="74" t="s">
        <v>209</v>
      </c>
      <c r="BE421" s="74" t="s">
        <v>129</v>
      </c>
      <c r="BF421" s="74" t="s">
        <v>609</v>
      </c>
      <c r="BG421" s="74" t="s">
        <v>703</v>
      </c>
      <c r="BH421" s="74" t="s">
        <v>610</v>
      </c>
      <c r="BI421" s="74" t="s">
        <v>133</v>
      </c>
      <c r="BJ421" s="74" t="s">
        <v>129</v>
      </c>
      <c r="BK421" s="74" t="s">
        <v>129</v>
      </c>
      <c r="BL421" s="74" t="s">
        <v>167</v>
      </c>
      <c r="BM421" s="74" t="s">
        <v>129</v>
      </c>
      <c r="BN421" s="74" t="s">
        <v>609</v>
      </c>
    </row>
    <row r="422" spans="1:66" x14ac:dyDescent="0.3">
      <c r="A422" s="72">
        <v>44252.164652777778</v>
      </c>
      <c r="B422" s="72">
        <v>44252.170624999999</v>
      </c>
      <c r="C422" s="73">
        <v>100</v>
      </c>
      <c r="D422" s="73">
        <v>516</v>
      </c>
      <c r="E422" s="74" t="s">
        <v>128</v>
      </c>
      <c r="F422" s="72">
        <v>44252.170638078707</v>
      </c>
      <c r="G422" s="74" t="s">
        <v>130</v>
      </c>
      <c r="H422" s="74" t="s">
        <v>131</v>
      </c>
      <c r="I422" s="74" t="s">
        <v>132</v>
      </c>
      <c r="J422" s="74" t="s">
        <v>129</v>
      </c>
      <c r="K422" s="74" t="s">
        <v>135</v>
      </c>
      <c r="L422" s="74" t="s">
        <v>159</v>
      </c>
      <c r="M422" s="74" t="s">
        <v>129</v>
      </c>
      <c r="N422" s="74" t="s">
        <v>129</v>
      </c>
      <c r="O422" s="74" t="s">
        <v>129</v>
      </c>
      <c r="P422" s="74" t="s">
        <v>129</v>
      </c>
      <c r="Q422" s="74" t="s">
        <v>129</v>
      </c>
      <c r="R422" s="74" t="s">
        <v>129</v>
      </c>
      <c r="S422" s="74" t="s">
        <v>129</v>
      </c>
      <c r="T422" s="74" t="s">
        <v>129</v>
      </c>
      <c r="U422" s="74" t="s">
        <v>129</v>
      </c>
      <c r="V422" s="74" t="s">
        <v>129</v>
      </c>
      <c r="W422" s="74" t="s">
        <v>129</v>
      </c>
      <c r="X422" s="74" t="s">
        <v>129</v>
      </c>
      <c r="Y422" s="74" t="s">
        <v>129</v>
      </c>
      <c r="Z422" s="74" t="s">
        <v>172</v>
      </c>
      <c r="AA422" s="74" t="s">
        <v>286</v>
      </c>
      <c r="AB422" s="74" t="s">
        <v>703</v>
      </c>
      <c r="AC422" s="74" t="s">
        <v>129</v>
      </c>
      <c r="AD422" s="74" t="s">
        <v>660</v>
      </c>
      <c r="AE422" s="74" t="s">
        <v>129</v>
      </c>
      <c r="AF422" s="74" t="s">
        <v>129</v>
      </c>
      <c r="AG422" s="74" t="s">
        <v>129</v>
      </c>
      <c r="AH422" s="74" t="s">
        <v>129</v>
      </c>
      <c r="AI422" s="74" t="s">
        <v>129</v>
      </c>
      <c r="AJ422" s="74" t="s">
        <v>129</v>
      </c>
      <c r="AK422" s="74" t="s">
        <v>129</v>
      </c>
      <c r="AL422" s="74" t="s">
        <v>129</v>
      </c>
      <c r="AM422" s="74" t="s">
        <v>129</v>
      </c>
      <c r="AN422" s="74" t="s">
        <v>129</v>
      </c>
      <c r="AO422" s="74" t="s">
        <v>129</v>
      </c>
      <c r="AP422" s="74" t="s">
        <v>129</v>
      </c>
      <c r="AQ422" s="74" t="s">
        <v>129</v>
      </c>
      <c r="AR422" s="74" t="s">
        <v>129</v>
      </c>
      <c r="AS422" s="74" t="s">
        <v>129</v>
      </c>
      <c r="AT422" s="74" t="s">
        <v>129</v>
      </c>
      <c r="AU422" s="74" t="s">
        <v>129</v>
      </c>
      <c r="AV422" s="74" t="s">
        <v>129</v>
      </c>
      <c r="AW422" s="74" t="s">
        <v>129</v>
      </c>
      <c r="AX422" s="74" t="s">
        <v>129</v>
      </c>
      <c r="AY422" s="74" t="s">
        <v>129</v>
      </c>
      <c r="AZ422" s="74" t="s">
        <v>129</v>
      </c>
      <c r="BA422" s="74" t="s">
        <v>129</v>
      </c>
      <c r="BB422" s="74" t="s">
        <v>129</v>
      </c>
      <c r="BC422" s="74" t="s">
        <v>129</v>
      </c>
      <c r="BD422" s="74" t="s">
        <v>138</v>
      </c>
      <c r="BE422" s="74" t="s">
        <v>129</v>
      </c>
      <c r="BF422" s="74" t="s">
        <v>129</v>
      </c>
      <c r="BG422" s="74" t="s">
        <v>703</v>
      </c>
      <c r="BH422" s="74" t="s">
        <v>287</v>
      </c>
      <c r="BI422" s="74" t="s">
        <v>133</v>
      </c>
      <c r="BJ422" s="74" t="s">
        <v>129</v>
      </c>
      <c r="BK422" s="74" t="s">
        <v>129</v>
      </c>
      <c r="BL422" s="74" t="s">
        <v>133</v>
      </c>
      <c r="BM422" s="74" t="s">
        <v>129</v>
      </c>
      <c r="BN422" s="74" t="s">
        <v>129</v>
      </c>
    </row>
    <row r="423" spans="1:66" x14ac:dyDescent="0.3">
      <c r="A423" s="72">
        <v>44266.260312500002</v>
      </c>
      <c r="B423" s="72">
        <v>44266.264953703707</v>
      </c>
      <c r="C423" s="73">
        <v>100</v>
      </c>
      <c r="D423" s="73">
        <v>401</v>
      </c>
      <c r="E423" s="74" t="s">
        <v>128</v>
      </c>
      <c r="F423" s="72">
        <v>44266.264971898148</v>
      </c>
      <c r="G423" s="74" t="s">
        <v>130</v>
      </c>
      <c r="H423" s="74" t="s">
        <v>131</v>
      </c>
      <c r="I423" s="74" t="s">
        <v>132</v>
      </c>
      <c r="J423" s="74" t="s">
        <v>129</v>
      </c>
      <c r="K423" s="74" t="s">
        <v>135</v>
      </c>
      <c r="L423" s="74" t="s">
        <v>159</v>
      </c>
      <c r="M423" s="74" t="s">
        <v>129</v>
      </c>
      <c r="N423" s="74" t="s">
        <v>129</v>
      </c>
      <c r="O423" s="74" t="s">
        <v>129</v>
      </c>
      <c r="P423" s="74" t="s">
        <v>129</v>
      </c>
      <c r="Q423" s="74" t="s">
        <v>129</v>
      </c>
      <c r="R423" s="74" t="s">
        <v>129</v>
      </c>
      <c r="S423" s="74" t="s">
        <v>129</v>
      </c>
      <c r="T423" s="74" t="s">
        <v>129</v>
      </c>
      <c r="U423" s="74" t="s">
        <v>129</v>
      </c>
      <c r="V423" s="74" t="s">
        <v>129</v>
      </c>
      <c r="W423" s="74" t="s">
        <v>129</v>
      </c>
      <c r="X423" s="74" t="s">
        <v>129</v>
      </c>
      <c r="Y423" s="74" t="s">
        <v>129</v>
      </c>
      <c r="Z423" s="74" t="s">
        <v>142</v>
      </c>
      <c r="AA423" s="74" t="s">
        <v>551</v>
      </c>
      <c r="AB423" s="74" t="s">
        <v>703</v>
      </c>
      <c r="AC423" s="74" t="s">
        <v>552</v>
      </c>
      <c r="AD423" s="74" t="s">
        <v>660</v>
      </c>
      <c r="AE423" s="74" t="s">
        <v>129</v>
      </c>
      <c r="AF423" s="74" t="s">
        <v>129</v>
      </c>
      <c r="AG423" s="74" t="s">
        <v>129</v>
      </c>
      <c r="AH423" s="74" t="s">
        <v>129</v>
      </c>
      <c r="AI423" s="74" t="s">
        <v>129</v>
      </c>
      <c r="AJ423" s="74" t="s">
        <v>129</v>
      </c>
      <c r="AK423" s="74" t="s">
        <v>129</v>
      </c>
      <c r="AL423" s="74" t="s">
        <v>129</v>
      </c>
      <c r="AM423" s="74" t="s">
        <v>129</v>
      </c>
      <c r="AN423" s="74" t="s">
        <v>129</v>
      </c>
      <c r="AO423" s="74" t="s">
        <v>129</v>
      </c>
      <c r="AP423" s="74" t="s">
        <v>129</v>
      </c>
      <c r="AQ423" s="74" t="s">
        <v>129</v>
      </c>
      <c r="AR423" s="74" t="s">
        <v>129</v>
      </c>
      <c r="AS423" s="74" t="s">
        <v>129</v>
      </c>
      <c r="AT423" s="74" t="s">
        <v>129</v>
      </c>
      <c r="AU423" s="74" t="s">
        <v>129</v>
      </c>
      <c r="AV423" s="74" t="s">
        <v>129</v>
      </c>
      <c r="AW423" s="74" t="s">
        <v>129</v>
      </c>
      <c r="AX423" s="74" t="s">
        <v>129</v>
      </c>
      <c r="AY423" s="74" t="s">
        <v>129</v>
      </c>
      <c r="AZ423" s="74" t="s">
        <v>129</v>
      </c>
      <c r="BA423" s="74" t="s">
        <v>129</v>
      </c>
      <c r="BB423" s="74" t="s">
        <v>129</v>
      </c>
      <c r="BC423" s="74" t="s">
        <v>129</v>
      </c>
      <c r="BD423" s="74" t="s">
        <v>150</v>
      </c>
      <c r="BE423" s="74" t="s">
        <v>129</v>
      </c>
      <c r="BF423" s="74" t="s">
        <v>129</v>
      </c>
      <c r="BG423" s="74" t="s">
        <v>699</v>
      </c>
      <c r="BH423" s="74" t="s">
        <v>129</v>
      </c>
      <c r="BI423" s="74" t="s">
        <v>134</v>
      </c>
      <c r="BJ423" s="74" t="s">
        <v>129</v>
      </c>
      <c r="BK423" s="74" t="s">
        <v>129</v>
      </c>
      <c r="BL423" s="74" t="s">
        <v>134</v>
      </c>
      <c r="BM423" s="74" t="s">
        <v>129</v>
      </c>
      <c r="BN423" s="74" t="s">
        <v>129</v>
      </c>
    </row>
    <row r="424" spans="1:66" x14ac:dyDescent="0.3">
      <c r="A424" s="72">
        <v>44266.249791666669</v>
      </c>
      <c r="B424" s="72">
        <v>44266.252835648149</v>
      </c>
      <c r="C424" s="73">
        <v>100</v>
      </c>
      <c r="D424" s="73">
        <v>263</v>
      </c>
      <c r="E424" s="74" t="s">
        <v>128</v>
      </c>
      <c r="F424" s="72">
        <v>44266.252851400466</v>
      </c>
      <c r="G424" s="74" t="s">
        <v>130</v>
      </c>
      <c r="H424" s="74" t="s">
        <v>131</v>
      </c>
      <c r="I424" s="74" t="s">
        <v>132</v>
      </c>
      <c r="J424" s="74" t="s">
        <v>129</v>
      </c>
      <c r="K424" s="74" t="s">
        <v>135</v>
      </c>
      <c r="L424" s="74" t="s">
        <v>159</v>
      </c>
      <c r="M424" s="74" t="s">
        <v>129</v>
      </c>
      <c r="N424" s="74" t="s">
        <v>129</v>
      </c>
      <c r="O424" s="74" t="s">
        <v>129</v>
      </c>
      <c r="P424" s="74" t="s">
        <v>129</v>
      </c>
      <c r="Q424" s="74" t="s">
        <v>129</v>
      </c>
      <c r="R424" s="74" t="s">
        <v>129</v>
      </c>
      <c r="S424" s="74" t="s">
        <v>129</v>
      </c>
      <c r="T424" s="74" t="s">
        <v>129</v>
      </c>
      <c r="U424" s="74" t="s">
        <v>129</v>
      </c>
      <c r="V424" s="74" t="s">
        <v>129</v>
      </c>
      <c r="W424" s="74" t="s">
        <v>129</v>
      </c>
      <c r="X424" s="74" t="s">
        <v>129</v>
      </c>
      <c r="Y424" s="74" t="s">
        <v>129</v>
      </c>
      <c r="Z424" s="74" t="s">
        <v>172</v>
      </c>
      <c r="AA424" s="74" t="s">
        <v>129</v>
      </c>
      <c r="AB424" s="74" t="s">
        <v>703</v>
      </c>
      <c r="AC424" s="74" t="s">
        <v>129</v>
      </c>
      <c r="AD424" s="74" t="s">
        <v>661</v>
      </c>
      <c r="AE424" s="74" t="s">
        <v>129</v>
      </c>
      <c r="AF424" s="74" t="s">
        <v>129</v>
      </c>
      <c r="AG424" s="74" t="s">
        <v>129</v>
      </c>
      <c r="AH424" s="74" t="s">
        <v>129</v>
      </c>
      <c r="AI424" s="74" t="s">
        <v>129</v>
      </c>
      <c r="AJ424" s="74" t="s">
        <v>129</v>
      </c>
      <c r="AK424" s="74" t="s">
        <v>129</v>
      </c>
      <c r="AL424" s="74" t="s">
        <v>129</v>
      </c>
      <c r="AM424" s="74" t="s">
        <v>129</v>
      </c>
      <c r="AN424" s="74" t="s">
        <v>129</v>
      </c>
      <c r="AO424" s="74" t="s">
        <v>129</v>
      </c>
      <c r="AP424" s="74" t="s">
        <v>129</v>
      </c>
      <c r="AQ424" s="74" t="s">
        <v>129</v>
      </c>
      <c r="AR424" s="74" t="s">
        <v>129</v>
      </c>
      <c r="AS424" s="74" t="s">
        <v>129</v>
      </c>
      <c r="AT424" s="74" t="s">
        <v>129</v>
      </c>
      <c r="AU424" s="74" t="s">
        <v>129</v>
      </c>
      <c r="AV424" s="74" t="s">
        <v>129</v>
      </c>
      <c r="AW424" s="74" t="s">
        <v>129</v>
      </c>
      <c r="AX424" s="74" t="s">
        <v>129</v>
      </c>
      <c r="AY424" s="74" t="s">
        <v>129</v>
      </c>
      <c r="AZ424" s="74" t="s">
        <v>129</v>
      </c>
      <c r="BA424" s="74" t="s">
        <v>129</v>
      </c>
      <c r="BB424" s="74" t="s">
        <v>129</v>
      </c>
      <c r="BC424" s="74" t="s">
        <v>129</v>
      </c>
      <c r="BD424" s="74" t="s">
        <v>138</v>
      </c>
      <c r="BE424" s="74" t="s">
        <v>129</v>
      </c>
      <c r="BF424" s="74" t="s">
        <v>129</v>
      </c>
      <c r="BG424" s="74" t="s">
        <v>703</v>
      </c>
      <c r="BH424" s="74" t="s">
        <v>129</v>
      </c>
      <c r="BI424" s="74" t="s">
        <v>134</v>
      </c>
      <c r="BJ424" s="74" t="s">
        <v>129</v>
      </c>
      <c r="BK424" s="74" t="s">
        <v>129</v>
      </c>
      <c r="BL424" s="74" t="s">
        <v>133</v>
      </c>
      <c r="BM424" s="74" t="s">
        <v>129</v>
      </c>
      <c r="BN424" s="74" t="s">
        <v>129</v>
      </c>
    </row>
    <row r="425" spans="1:66" x14ac:dyDescent="0.3">
      <c r="A425" s="72">
        <v>44251.273715277777</v>
      </c>
      <c r="B425" s="72">
        <v>44251.279930555553</v>
      </c>
      <c r="C425" s="73">
        <v>100</v>
      </c>
      <c r="D425" s="73">
        <v>537</v>
      </c>
      <c r="E425" s="74" t="s">
        <v>128</v>
      </c>
      <c r="F425" s="72">
        <v>44251.279942754627</v>
      </c>
      <c r="G425" s="74" t="s">
        <v>130</v>
      </c>
      <c r="H425" s="74" t="s">
        <v>131</v>
      </c>
      <c r="I425" s="74" t="s">
        <v>132</v>
      </c>
      <c r="J425" s="74" t="s">
        <v>129</v>
      </c>
      <c r="K425" s="74" t="s">
        <v>135</v>
      </c>
      <c r="L425" s="74" t="s">
        <v>159</v>
      </c>
      <c r="M425" s="74" t="s">
        <v>129</v>
      </c>
      <c r="N425" s="74" t="s">
        <v>129</v>
      </c>
      <c r="O425" s="74" t="s">
        <v>129</v>
      </c>
      <c r="P425" s="74" t="s">
        <v>129</v>
      </c>
      <c r="Q425" s="74" t="s">
        <v>129</v>
      </c>
      <c r="R425" s="74" t="s">
        <v>129</v>
      </c>
      <c r="S425" s="74" t="s">
        <v>129</v>
      </c>
      <c r="T425" s="74" t="s">
        <v>129</v>
      </c>
      <c r="U425" s="74" t="s">
        <v>129</v>
      </c>
      <c r="V425" s="74" t="s">
        <v>129</v>
      </c>
      <c r="W425" s="74" t="s">
        <v>129</v>
      </c>
      <c r="X425" s="74" t="s">
        <v>129</v>
      </c>
      <c r="Y425" s="74" t="s">
        <v>129</v>
      </c>
      <c r="Z425" s="74" t="s">
        <v>172</v>
      </c>
      <c r="AA425" s="74" t="s">
        <v>198</v>
      </c>
      <c r="AB425" s="74" t="s">
        <v>723</v>
      </c>
      <c r="AC425" s="74" t="s">
        <v>129</v>
      </c>
      <c r="AD425" s="74" t="s">
        <v>129</v>
      </c>
      <c r="AE425" s="74" t="s">
        <v>129</v>
      </c>
      <c r="AF425" s="74" t="s">
        <v>129</v>
      </c>
      <c r="AG425" s="74" t="s">
        <v>129</v>
      </c>
      <c r="AH425" s="74" t="s">
        <v>129</v>
      </c>
      <c r="AI425" s="74" t="s">
        <v>129</v>
      </c>
      <c r="AJ425" s="74" t="s">
        <v>129</v>
      </c>
      <c r="AK425" s="74" t="s">
        <v>129</v>
      </c>
      <c r="AL425" s="74" t="s">
        <v>129</v>
      </c>
      <c r="AM425" s="74" t="s">
        <v>129</v>
      </c>
      <c r="AN425" s="74" t="s">
        <v>129</v>
      </c>
      <c r="AO425" s="74" t="s">
        <v>129</v>
      </c>
      <c r="AP425" s="74" t="s">
        <v>129</v>
      </c>
      <c r="AQ425" s="74" t="s">
        <v>129</v>
      </c>
      <c r="AR425" s="74" t="s">
        <v>129</v>
      </c>
      <c r="AS425" s="74" t="s">
        <v>129</v>
      </c>
      <c r="AT425" s="74" t="s">
        <v>129</v>
      </c>
      <c r="AU425" s="74" t="s">
        <v>129</v>
      </c>
      <c r="AV425" s="74" t="s">
        <v>129</v>
      </c>
      <c r="AW425" s="74" t="s">
        <v>129</v>
      </c>
      <c r="AX425" s="74" t="s">
        <v>129</v>
      </c>
      <c r="AY425" s="74" t="s">
        <v>129</v>
      </c>
      <c r="AZ425" s="74" t="s">
        <v>129</v>
      </c>
      <c r="BA425" s="74" t="s">
        <v>129</v>
      </c>
      <c r="BB425" s="74" t="s">
        <v>129</v>
      </c>
      <c r="BC425" s="74" t="s">
        <v>129</v>
      </c>
      <c r="BD425" s="74" t="s">
        <v>176</v>
      </c>
      <c r="BE425" s="74" t="s">
        <v>199</v>
      </c>
      <c r="BF425" s="74" t="s">
        <v>129</v>
      </c>
      <c r="BG425" s="74" t="s">
        <v>700</v>
      </c>
      <c r="BH425" s="74" t="s">
        <v>200</v>
      </c>
      <c r="BI425" s="74" t="s">
        <v>152</v>
      </c>
      <c r="BJ425" s="74" t="s">
        <v>201</v>
      </c>
      <c r="BK425" s="74" t="s">
        <v>129</v>
      </c>
      <c r="BL425" s="74" t="s">
        <v>152</v>
      </c>
      <c r="BM425" s="74" t="s">
        <v>202</v>
      </c>
      <c r="BN425" s="74" t="s">
        <v>129</v>
      </c>
    </row>
    <row r="426" spans="1:66" x14ac:dyDescent="0.3">
      <c r="A426" s="72">
        <v>44265.987696759257</v>
      </c>
      <c r="B426" s="72">
        <v>44265.99114583333</v>
      </c>
      <c r="C426" s="73">
        <v>100</v>
      </c>
      <c r="D426" s="73">
        <v>297</v>
      </c>
      <c r="E426" s="74" t="s">
        <v>128</v>
      </c>
      <c r="F426" s="72">
        <v>44265.991152731483</v>
      </c>
      <c r="G426" s="74" t="s">
        <v>130</v>
      </c>
      <c r="H426" s="74" t="s">
        <v>131</v>
      </c>
      <c r="I426" s="74" t="s">
        <v>132</v>
      </c>
      <c r="J426" s="74" t="s">
        <v>129</v>
      </c>
      <c r="K426" s="74" t="s">
        <v>135</v>
      </c>
      <c r="L426" s="74" t="s">
        <v>159</v>
      </c>
      <c r="M426" s="74" t="s">
        <v>129</v>
      </c>
      <c r="N426" s="74" t="s">
        <v>129</v>
      </c>
      <c r="O426" s="74" t="s">
        <v>129</v>
      </c>
      <c r="P426" s="74" t="s">
        <v>129</v>
      </c>
      <c r="Q426" s="74" t="s">
        <v>129</v>
      </c>
      <c r="R426" s="74" t="s">
        <v>129</v>
      </c>
      <c r="S426" s="74" t="s">
        <v>129</v>
      </c>
      <c r="T426" s="74" t="s">
        <v>129</v>
      </c>
      <c r="U426" s="74" t="s">
        <v>129</v>
      </c>
      <c r="V426" s="74" t="s">
        <v>129</v>
      </c>
      <c r="W426" s="74" t="s">
        <v>129</v>
      </c>
      <c r="X426" s="74" t="s">
        <v>129</v>
      </c>
      <c r="Y426" s="74" t="s">
        <v>129</v>
      </c>
      <c r="Z426" s="74" t="s">
        <v>142</v>
      </c>
      <c r="AA426" s="74" t="s">
        <v>129</v>
      </c>
      <c r="AB426" s="74" t="s">
        <v>723</v>
      </c>
      <c r="AC426" s="74" t="s">
        <v>129</v>
      </c>
      <c r="AD426" s="74" t="s">
        <v>129</v>
      </c>
      <c r="AE426" s="74" t="s">
        <v>129</v>
      </c>
      <c r="AF426" s="74" t="s">
        <v>129</v>
      </c>
      <c r="AG426" s="74" t="s">
        <v>129</v>
      </c>
      <c r="AH426" s="74" t="s">
        <v>129</v>
      </c>
      <c r="AI426" s="74" t="s">
        <v>129</v>
      </c>
      <c r="AJ426" s="74" t="s">
        <v>129</v>
      </c>
      <c r="AK426" s="74" t="s">
        <v>129</v>
      </c>
      <c r="AL426" s="74" t="s">
        <v>129</v>
      </c>
      <c r="AM426" s="74" t="s">
        <v>129</v>
      </c>
      <c r="AN426" s="74" t="s">
        <v>129</v>
      </c>
      <c r="AO426" s="74" t="s">
        <v>129</v>
      </c>
      <c r="AP426" s="74" t="s">
        <v>129</v>
      </c>
      <c r="AQ426" s="74" t="s">
        <v>129</v>
      </c>
      <c r="AR426" s="74" t="s">
        <v>129</v>
      </c>
      <c r="AS426" s="74" t="s">
        <v>129</v>
      </c>
      <c r="AT426" s="74" t="s">
        <v>129</v>
      </c>
      <c r="AU426" s="74" t="s">
        <v>129</v>
      </c>
      <c r="AV426" s="74" t="s">
        <v>129</v>
      </c>
      <c r="AW426" s="74" t="s">
        <v>129</v>
      </c>
      <c r="AX426" s="74" t="s">
        <v>129</v>
      </c>
      <c r="AY426" s="74" t="s">
        <v>129</v>
      </c>
      <c r="AZ426" s="74" t="s">
        <v>129</v>
      </c>
      <c r="BA426" s="74" t="s">
        <v>129</v>
      </c>
      <c r="BB426" s="74" t="s">
        <v>129</v>
      </c>
      <c r="BC426" s="74" t="s">
        <v>129</v>
      </c>
      <c r="BD426" s="74" t="s">
        <v>138</v>
      </c>
      <c r="BE426" s="74" t="s">
        <v>129</v>
      </c>
      <c r="BF426" s="74" t="s">
        <v>129</v>
      </c>
      <c r="BG426" s="74" t="s">
        <v>701</v>
      </c>
      <c r="BH426" s="74" t="s">
        <v>129</v>
      </c>
      <c r="BI426" s="74" t="s">
        <v>134</v>
      </c>
      <c r="BJ426" s="74" t="s">
        <v>129</v>
      </c>
      <c r="BK426" s="74" t="s">
        <v>129</v>
      </c>
      <c r="BL426" s="74" t="s">
        <v>134</v>
      </c>
      <c r="BM426" s="74" t="s">
        <v>129</v>
      </c>
      <c r="BN426" s="74" t="s">
        <v>129</v>
      </c>
    </row>
    <row r="427" spans="1:66" x14ac:dyDescent="0.3">
      <c r="A427" s="72">
        <v>44266.148495370369</v>
      </c>
      <c r="B427" s="72">
        <v>44266.177349537036</v>
      </c>
      <c r="C427" s="73">
        <v>100</v>
      </c>
      <c r="D427" s="73">
        <v>2493</v>
      </c>
      <c r="E427" s="74" t="s">
        <v>128</v>
      </c>
      <c r="F427" s="72">
        <v>44266.177366828706</v>
      </c>
      <c r="G427" s="74" t="s">
        <v>130</v>
      </c>
      <c r="H427" s="74" t="s">
        <v>131</v>
      </c>
      <c r="I427" s="74" t="s">
        <v>132</v>
      </c>
      <c r="J427" s="74" t="s">
        <v>129</v>
      </c>
      <c r="K427" s="74" t="s">
        <v>135</v>
      </c>
      <c r="L427" s="74" t="s">
        <v>159</v>
      </c>
      <c r="M427" s="74" t="s">
        <v>129</v>
      </c>
      <c r="N427" s="74" t="s">
        <v>129</v>
      </c>
      <c r="O427" s="74" t="s">
        <v>129</v>
      </c>
      <c r="P427" s="74" t="s">
        <v>129</v>
      </c>
      <c r="Q427" s="74" t="s">
        <v>129</v>
      </c>
      <c r="R427" s="74" t="s">
        <v>129</v>
      </c>
      <c r="S427" s="74" t="s">
        <v>129</v>
      </c>
      <c r="T427" s="74" t="s">
        <v>129</v>
      </c>
      <c r="U427" s="74" t="s">
        <v>129</v>
      </c>
      <c r="V427" s="74" t="s">
        <v>129</v>
      </c>
      <c r="W427" s="74" t="s">
        <v>129</v>
      </c>
      <c r="X427" s="74" t="s">
        <v>129</v>
      </c>
      <c r="Y427" s="74" t="s">
        <v>129</v>
      </c>
      <c r="Z427" s="74" t="s">
        <v>142</v>
      </c>
      <c r="AA427" s="74" t="s">
        <v>129</v>
      </c>
      <c r="AB427" s="74" t="s">
        <v>723</v>
      </c>
      <c r="AC427" s="74" t="s">
        <v>129</v>
      </c>
      <c r="AD427" s="74" t="s">
        <v>129</v>
      </c>
      <c r="AE427" s="74" t="s">
        <v>129</v>
      </c>
      <c r="AF427" s="74" t="s">
        <v>129</v>
      </c>
      <c r="AG427" s="74" t="s">
        <v>129</v>
      </c>
      <c r="AH427" s="74" t="s">
        <v>129</v>
      </c>
      <c r="AI427" s="74" t="s">
        <v>129</v>
      </c>
      <c r="AJ427" s="74" t="s">
        <v>129</v>
      </c>
      <c r="AK427" s="74" t="s">
        <v>129</v>
      </c>
      <c r="AL427" s="74" t="s">
        <v>129</v>
      </c>
      <c r="AM427" s="74" t="s">
        <v>129</v>
      </c>
      <c r="AN427" s="74" t="s">
        <v>129</v>
      </c>
      <c r="AO427" s="74" t="s">
        <v>129</v>
      </c>
      <c r="AP427" s="74" t="s">
        <v>129</v>
      </c>
      <c r="AQ427" s="74" t="s">
        <v>129</v>
      </c>
      <c r="AR427" s="74" t="s">
        <v>129</v>
      </c>
      <c r="AS427" s="74" t="s">
        <v>129</v>
      </c>
      <c r="AT427" s="74" t="s">
        <v>129</v>
      </c>
      <c r="AU427" s="74" t="s">
        <v>129</v>
      </c>
      <c r="AV427" s="74" t="s">
        <v>129</v>
      </c>
      <c r="AW427" s="74" t="s">
        <v>129</v>
      </c>
      <c r="AX427" s="74" t="s">
        <v>129</v>
      </c>
      <c r="AY427" s="74" t="s">
        <v>129</v>
      </c>
      <c r="AZ427" s="74" t="s">
        <v>129</v>
      </c>
      <c r="BA427" s="74" t="s">
        <v>129</v>
      </c>
      <c r="BB427" s="74" t="s">
        <v>129</v>
      </c>
      <c r="BC427" s="74" t="s">
        <v>129</v>
      </c>
      <c r="BD427" s="74" t="s">
        <v>138</v>
      </c>
      <c r="BE427" s="74" t="s">
        <v>129</v>
      </c>
      <c r="BF427" s="74" t="s">
        <v>129</v>
      </c>
      <c r="BG427" s="74" t="s">
        <v>699</v>
      </c>
      <c r="BH427" s="74" t="s">
        <v>129</v>
      </c>
      <c r="BI427" s="74" t="s">
        <v>152</v>
      </c>
      <c r="BJ427" s="74" t="s">
        <v>129</v>
      </c>
      <c r="BK427" s="74" t="s">
        <v>129</v>
      </c>
      <c r="BL427" s="74" t="s">
        <v>134</v>
      </c>
      <c r="BM427" s="74" t="s">
        <v>129</v>
      </c>
      <c r="BN427" s="74" t="s">
        <v>129</v>
      </c>
    </row>
  </sheetData>
  <pageMargins left="0.7" right="0.7" top="0.75" bottom="0.75" header="0.3" footer="0.3"/>
  <pageSetup paperSize="9" orientation="portrait" horizontalDpi="300" verticalDpi="0" r:id="rId1"/>
  <ignoredErrors>
    <ignoredError sqref="E1:E2 G1:G2 H1:H2 I1:I2 J1:J2 K1:K2 L1 M1:M2 N1:N2 O1:O2 P1:P2 Q1:Q2 R1:R2 S1:S2 T1:T2 U1:U2 V1:V2 W1:W2 X1:X2 Y1:Y2 Z1:Z2 AA1:AA2 AB1:AB2 AC1:AC2 AD1:AD2 AE1:AE2 AF1 AG1:AG2 AH1 AI1:AI2 AJ1 AK1:AK2 AL1 AM1:AM2 AN1:AN2 AO1 AP1:AP2 AQ1 AR1:AR2 AS1 AT1:AT2 AU1 AV1:AV2 AW1:AW2 AX1:AX2 AY1 AZ1:AZ2 BA1 BB1:BB2 BC1 BD1:BD2 BE1 BF1 BG1:BG2 BH1 BI1:BI2 BJ1 BK1:BK2 BL1:BL2 BM1 BN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1192-AD17-4041-809C-9C7B444CEF9C}">
  <dimension ref="A1:A45"/>
  <sheetViews>
    <sheetView topLeftCell="A44" workbookViewId="0">
      <selection activeCell="A5" sqref="A5:A45"/>
    </sheetView>
  </sheetViews>
  <sheetFormatPr defaultRowHeight="15.05" x14ac:dyDescent="0.3"/>
  <cols>
    <col min="1" max="1" width="80" customWidth="1"/>
  </cols>
  <sheetData>
    <row r="1" spans="1:1" x14ac:dyDescent="0.3">
      <c r="A1" s="5" t="s">
        <v>622</v>
      </c>
    </row>
    <row r="2" spans="1:1" x14ac:dyDescent="0.3">
      <c r="A2" s="5"/>
    </row>
    <row r="3" spans="1:1" x14ac:dyDescent="0.3">
      <c r="A3" s="5" t="s">
        <v>619</v>
      </c>
    </row>
    <row r="4" spans="1:1" x14ac:dyDescent="0.3">
      <c r="A4" s="3"/>
    </row>
    <row r="5" spans="1:1" x14ac:dyDescent="0.3">
      <c r="A5" s="6" t="s">
        <v>147</v>
      </c>
    </row>
    <row r="6" spans="1:1" ht="23.8" x14ac:dyDescent="0.3">
      <c r="A6" s="6" t="s">
        <v>161</v>
      </c>
    </row>
    <row r="7" spans="1:1" ht="33.65" customHeight="1" x14ac:dyDescent="0.3">
      <c r="A7" s="6" t="s">
        <v>216</v>
      </c>
    </row>
    <row r="8" spans="1:1" x14ac:dyDescent="0.3">
      <c r="A8" s="6" t="s">
        <v>229</v>
      </c>
    </row>
    <row r="9" spans="1:1" ht="19.75" customHeight="1" x14ac:dyDescent="0.3">
      <c r="A9" s="6" t="s">
        <v>232</v>
      </c>
    </row>
    <row r="10" spans="1:1" x14ac:dyDescent="0.3">
      <c r="A10" s="6" t="s">
        <v>237</v>
      </c>
    </row>
    <row r="11" spans="1:1" x14ac:dyDescent="0.3">
      <c r="A11" s="6" t="s">
        <v>269</v>
      </c>
    </row>
    <row r="12" spans="1:1" x14ac:dyDescent="0.3">
      <c r="A12" s="6" t="s">
        <v>278</v>
      </c>
    </row>
    <row r="13" spans="1:1" x14ac:dyDescent="0.3">
      <c r="A13" s="6" t="s">
        <v>289</v>
      </c>
    </row>
    <row r="14" spans="1:1" x14ac:dyDescent="0.3">
      <c r="A14" s="6" t="s">
        <v>303</v>
      </c>
    </row>
    <row r="15" spans="1:1" x14ac:dyDescent="0.3">
      <c r="A15" s="6" t="s">
        <v>305</v>
      </c>
    </row>
    <row r="16" spans="1:1" x14ac:dyDescent="0.3">
      <c r="A16" s="6" t="s">
        <v>322</v>
      </c>
    </row>
    <row r="17" spans="1:1" x14ac:dyDescent="0.3">
      <c r="A17" s="6" t="s">
        <v>325</v>
      </c>
    </row>
    <row r="18" spans="1:1" ht="46.35" x14ac:dyDescent="0.3">
      <c r="A18" s="6" t="s">
        <v>351</v>
      </c>
    </row>
    <row r="19" spans="1:1" ht="33.65" customHeight="1" x14ac:dyDescent="0.3">
      <c r="A19" s="6" t="s">
        <v>355</v>
      </c>
    </row>
    <row r="20" spans="1:1" ht="34.75" customHeight="1" x14ac:dyDescent="0.3">
      <c r="A20" s="6" t="s">
        <v>363</v>
      </c>
    </row>
    <row r="21" spans="1:1" ht="32.4" customHeight="1" x14ac:dyDescent="0.3">
      <c r="A21" s="6" t="s">
        <v>380</v>
      </c>
    </row>
    <row r="22" spans="1:1" x14ac:dyDescent="0.3">
      <c r="A22" s="6" t="s">
        <v>395</v>
      </c>
    </row>
    <row r="23" spans="1:1" ht="31.8" customHeight="1" x14ac:dyDescent="0.3">
      <c r="A23" s="6" t="s">
        <v>418</v>
      </c>
    </row>
    <row r="24" spans="1:1" ht="23.8" x14ac:dyDescent="0.3">
      <c r="A24" s="6" t="s">
        <v>423</v>
      </c>
    </row>
    <row r="25" spans="1:1" ht="34.75" customHeight="1" x14ac:dyDescent="0.3">
      <c r="A25" s="6" t="s">
        <v>431</v>
      </c>
    </row>
    <row r="26" spans="1:1" ht="33.049999999999997" customHeight="1" x14ac:dyDescent="0.3">
      <c r="A26" s="6" t="s">
        <v>447</v>
      </c>
    </row>
    <row r="27" spans="1:1" ht="31.3" customHeight="1" x14ac:dyDescent="0.3">
      <c r="A27" s="6" t="s">
        <v>462</v>
      </c>
    </row>
    <row r="28" spans="1:1" x14ac:dyDescent="0.3">
      <c r="A28" s="6" t="s">
        <v>469</v>
      </c>
    </row>
    <row r="29" spans="1:1" x14ac:dyDescent="0.3">
      <c r="A29" s="6" t="s">
        <v>472</v>
      </c>
    </row>
    <row r="30" spans="1:1" x14ac:dyDescent="0.3">
      <c r="A30" s="6" t="s">
        <v>473</v>
      </c>
    </row>
    <row r="31" spans="1:1" ht="23.8" x14ac:dyDescent="0.3">
      <c r="A31" s="6" t="s">
        <v>477</v>
      </c>
    </row>
    <row r="32" spans="1:1" ht="21" customHeight="1" x14ac:dyDescent="0.3">
      <c r="A32" s="6" t="s">
        <v>482</v>
      </c>
    </row>
    <row r="33" spans="1:1" ht="32.4" customHeight="1" x14ac:dyDescent="0.3">
      <c r="A33" s="6" t="s">
        <v>486</v>
      </c>
    </row>
    <row r="34" spans="1:1" ht="17.399999999999999" customHeight="1" x14ac:dyDescent="0.3">
      <c r="A34" s="6" t="s">
        <v>494</v>
      </c>
    </row>
    <row r="35" spans="1:1" ht="17.399999999999999" customHeight="1" x14ac:dyDescent="0.3">
      <c r="A35" s="6" t="s">
        <v>496</v>
      </c>
    </row>
    <row r="36" spans="1:1" ht="15.65" customHeight="1" x14ac:dyDescent="0.3">
      <c r="A36" s="6" t="s">
        <v>510</v>
      </c>
    </row>
    <row r="37" spans="1:1" ht="47.45" customHeight="1" x14ac:dyDescent="0.3">
      <c r="A37" s="6" t="s">
        <v>516</v>
      </c>
    </row>
    <row r="38" spans="1:1" ht="47.45" customHeight="1" x14ac:dyDescent="0.3">
      <c r="A38" s="6" t="s">
        <v>517</v>
      </c>
    </row>
    <row r="39" spans="1:1" ht="45.1" customHeight="1" x14ac:dyDescent="0.3">
      <c r="A39" s="6" t="s">
        <v>525</v>
      </c>
    </row>
    <row r="40" spans="1:1" ht="48.05" customHeight="1" x14ac:dyDescent="0.3">
      <c r="A40" s="6" t="s">
        <v>531</v>
      </c>
    </row>
    <row r="41" spans="1:1" ht="30.05" customHeight="1" x14ac:dyDescent="0.3">
      <c r="A41" s="6" t="s">
        <v>552</v>
      </c>
    </row>
    <row r="42" spans="1:1" x14ac:dyDescent="0.3">
      <c r="A42" s="6" t="s">
        <v>554</v>
      </c>
    </row>
    <row r="43" spans="1:1" ht="48.7" customHeight="1" x14ac:dyDescent="0.3">
      <c r="A43" s="6" t="s">
        <v>572</v>
      </c>
    </row>
    <row r="44" spans="1:1" ht="31.8" customHeight="1" x14ac:dyDescent="0.3">
      <c r="A44" s="6" t="s">
        <v>595</v>
      </c>
    </row>
    <row r="45" spans="1:1" ht="20.350000000000001" customHeight="1" x14ac:dyDescent="0.3">
      <c r="A45" s="6" t="s">
        <v>608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8CACF-F728-48C9-BFCF-C8697332EB93}">
  <dimension ref="A1:A12"/>
  <sheetViews>
    <sheetView workbookViewId="0">
      <selection activeCell="A5" sqref="A5:A12"/>
    </sheetView>
  </sheetViews>
  <sheetFormatPr defaultRowHeight="15.05" x14ac:dyDescent="0.3"/>
  <cols>
    <col min="1" max="1" width="71.21875" customWidth="1"/>
  </cols>
  <sheetData>
    <row r="1" spans="1:1" x14ac:dyDescent="0.3">
      <c r="A1" s="5" t="s">
        <v>622</v>
      </c>
    </row>
    <row r="2" spans="1:1" x14ac:dyDescent="0.3">
      <c r="A2" s="5"/>
    </row>
    <row r="3" spans="1:1" x14ac:dyDescent="0.3">
      <c r="A3" s="5" t="s">
        <v>619</v>
      </c>
    </row>
    <row r="4" spans="1:1" x14ac:dyDescent="0.3">
      <c r="A4" s="3"/>
    </row>
    <row r="5" spans="1:1" x14ac:dyDescent="0.3">
      <c r="A5" s="6" t="s">
        <v>148</v>
      </c>
    </row>
    <row r="6" spans="1:1" x14ac:dyDescent="0.3">
      <c r="A6" s="6" t="s">
        <v>259</v>
      </c>
    </row>
    <row r="7" spans="1:1" x14ac:dyDescent="0.3">
      <c r="A7" s="6" t="s">
        <v>290</v>
      </c>
    </row>
    <row r="8" spans="1:1" x14ac:dyDescent="0.3">
      <c r="A8" s="6" t="s">
        <v>364</v>
      </c>
    </row>
    <row r="9" spans="1:1" ht="23.8" x14ac:dyDescent="0.3">
      <c r="A9" s="6" t="s">
        <v>401</v>
      </c>
    </row>
    <row r="10" spans="1:1" x14ac:dyDescent="0.3">
      <c r="A10" s="6" t="s">
        <v>569</v>
      </c>
    </row>
    <row r="11" spans="1:1" ht="23.8" x14ac:dyDescent="0.3">
      <c r="A11" s="6" t="s">
        <v>573</v>
      </c>
    </row>
    <row r="12" spans="1:1" x14ac:dyDescent="0.3">
      <c r="A12" s="6" t="s">
        <v>599</v>
      </c>
    </row>
  </sheetData>
  <pageMargins left="0.7" right="0.7" top="0.75" bottom="0.75"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263C-4F6D-4E04-AB62-5D234C5E89B8}">
  <dimension ref="A1:A7"/>
  <sheetViews>
    <sheetView workbookViewId="0">
      <selection activeCell="A3" sqref="A3"/>
    </sheetView>
  </sheetViews>
  <sheetFormatPr defaultRowHeight="15.05" x14ac:dyDescent="0.3"/>
  <cols>
    <col min="1" max="1" width="71.109375" customWidth="1"/>
  </cols>
  <sheetData>
    <row r="1" spans="1:1" x14ac:dyDescent="0.3">
      <c r="A1" s="2" t="s">
        <v>622</v>
      </c>
    </row>
    <row r="2" spans="1:1" x14ac:dyDescent="0.3">
      <c r="A2" s="2"/>
    </row>
    <row r="3" spans="1:1" x14ac:dyDescent="0.3">
      <c r="A3" s="2" t="s">
        <v>619</v>
      </c>
    </row>
    <row r="4" spans="1:1" x14ac:dyDescent="0.3">
      <c r="A4" s="2"/>
    </row>
    <row r="5" spans="1:1" ht="23.8" x14ac:dyDescent="0.3">
      <c r="A5" s="6" t="s">
        <v>570</v>
      </c>
    </row>
    <row r="6" spans="1:1" ht="23.8" x14ac:dyDescent="0.3">
      <c r="A6" s="6" t="s">
        <v>574</v>
      </c>
    </row>
    <row r="7" spans="1:1" x14ac:dyDescent="0.3">
      <c r="A7" s="6" t="s">
        <v>600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DBAE5-0A2B-469E-BCCC-19B24255F4E1}">
  <dimension ref="A1:A21"/>
  <sheetViews>
    <sheetView topLeftCell="A15" workbookViewId="0">
      <selection activeCell="A5" sqref="A5:A21"/>
    </sheetView>
  </sheetViews>
  <sheetFormatPr defaultRowHeight="15.05" x14ac:dyDescent="0.3"/>
  <cols>
    <col min="1" max="1" width="97.6640625" customWidth="1"/>
  </cols>
  <sheetData>
    <row r="1" spans="1:1" s="3" customFormat="1" ht="11.3" x14ac:dyDescent="0.2">
      <c r="A1" s="5" t="s">
        <v>622</v>
      </c>
    </row>
    <row r="2" spans="1:1" s="3" customFormat="1" ht="11.3" x14ac:dyDescent="0.2">
      <c r="A2" s="5"/>
    </row>
    <row r="3" spans="1:1" s="3" customFormat="1" ht="11.3" x14ac:dyDescent="0.2">
      <c r="A3" s="5" t="s">
        <v>619</v>
      </c>
    </row>
    <row r="4" spans="1:1" s="3" customFormat="1" ht="11.3" x14ac:dyDescent="0.2"/>
    <row r="5" spans="1:1" s="3" customFormat="1" ht="11.3" x14ac:dyDescent="0.2">
      <c r="A5" s="6" t="s">
        <v>163</v>
      </c>
    </row>
    <row r="6" spans="1:1" s="3" customFormat="1" ht="11.3" x14ac:dyDescent="0.2">
      <c r="A6" s="6" t="s">
        <v>207</v>
      </c>
    </row>
    <row r="7" spans="1:1" s="3" customFormat="1" ht="11.3" x14ac:dyDescent="0.2">
      <c r="A7" s="6" t="s">
        <v>221</v>
      </c>
    </row>
    <row r="8" spans="1:1" s="3" customFormat="1" ht="11.3" x14ac:dyDescent="0.2">
      <c r="A8" s="6" t="s">
        <v>246</v>
      </c>
    </row>
    <row r="9" spans="1:1" s="3" customFormat="1" ht="11.3" x14ac:dyDescent="0.2">
      <c r="A9" s="6" t="s">
        <v>295</v>
      </c>
    </row>
    <row r="10" spans="1:1" s="3" customFormat="1" ht="11.3" x14ac:dyDescent="0.2">
      <c r="A10" s="6" t="s">
        <v>333</v>
      </c>
    </row>
    <row r="11" spans="1:1" s="3" customFormat="1" ht="28.8" customHeight="1" x14ac:dyDescent="0.2">
      <c r="A11" s="6" t="s">
        <v>366</v>
      </c>
    </row>
    <row r="12" spans="1:1" s="3" customFormat="1" ht="11.3" x14ac:dyDescent="0.2">
      <c r="A12" s="6" t="s">
        <v>413</v>
      </c>
    </row>
    <row r="13" spans="1:1" s="3" customFormat="1" ht="11.3" x14ac:dyDescent="0.2">
      <c r="A13" s="6" t="s">
        <v>424</v>
      </c>
    </row>
    <row r="14" spans="1:1" s="3" customFormat="1" ht="11.3" x14ac:dyDescent="0.2">
      <c r="A14" s="6" t="s">
        <v>436</v>
      </c>
    </row>
    <row r="15" spans="1:1" s="3" customFormat="1" ht="11.3" x14ac:dyDescent="0.2">
      <c r="A15" s="6" t="s">
        <v>448</v>
      </c>
    </row>
    <row r="16" spans="1:1" s="3" customFormat="1" ht="11.3" x14ac:dyDescent="0.2">
      <c r="A16" s="6" t="s">
        <v>504</v>
      </c>
    </row>
    <row r="17" spans="1:1" s="3" customFormat="1" ht="11.3" x14ac:dyDescent="0.2">
      <c r="A17" s="6" t="s">
        <v>521</v>
      </c>
    </row>
    <row r="18" spans="1:1" s="3" customFormat="1" ht="22.55" x14ac:dyDescent="0.2">
      <c r="A18" s="6" t="s">
        <v>532</v>
      </c>
    </row>
    <row r="19" spans="1:1" s="3" customFormat="1" ht="11.3" x14ac:dyDescent="0.2">
      <c r="A19" s="6" t="s">
        <v>549</v>
      </c>
    </row>
    <row r="20" spans="1:1" s="3" customFormat="1" ht="11.3" x14ac:dyDescent="0.2">
      <c r="A20" s="6" t="s">
        <v>264</v>
      </c>
    </row>
    <row r="21" spans="1:1" s="3" customFormat="1" ht="11.3" x14ac:dyDescent="0.2">
      <c r="A21" s="6" t="s">
        <v>612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03091-0B51-42A6-A86A-867F2D8FE8E6}">
  <dimension ref="A1:A16"/>
  <sheetViews>
    <sheetView workbookViewId="0">
      <selection activeCell="A5" sqref="A5:A16"/>
    </sheetView>
  </sheetViews>
  <sheetFormatPr defaultRowHeight="15.05" x14ac:dyDescent="0.3"/>
  <cols>
    <col min="1" max="1" width="79.77734375" customWidth="1"/>
  </cols>
  <sheetData>
    <row r="1" spans="1:1" x14ac:dyDescent="0.3">
      <c r="A1" s="5" t="s">
        <v>622</v>
      </c>
    </row>
    <row r="2" spans="1:1" x14ac:dyDescent="0.3">
      <c r="A2" s="5"/>
    </row>
    <row r="3" spans="1:1" x14ac:dyDescent="0.3">
      <c r="A3" s="5" t="s">
        <v>619</v>
      </c>
    </row>
    <row r="4" spans="1:1" x14ac:dyDescent="0.3">
      <c r="A4" s="3"/>
    </row>
    <row r="5" spans="1:1" ht="23.8" x14ac:dyDescent="0.3">
      <c r="A5" s="6" t="s">
        <v>164</v>
      </c>
    </row>
    <row r="6" spans="1:1" x14ac:dyDescent="0.3">
      <c r="A6" s="6" t="s">
        <v>208</v>
      </c>
    </row>
    <row r="7" spans="1:1" x14ac:dyDescent="0.3">
      <c r="A7" s="6" t="s">
        <v>247</v>
      </c>
    </row>
    <row r="8" spans="1:1" x14ac:dyDescent="0.3">
      <c r="A8" s="6" t="s">
        <v>367</v>
      </c>
    </row>
    <row r="9" spans="1:1" ht="23.8" x14ac:dyDescent="0.3">
      <c r="A9" s="6" t="s">
        <v>414</v>
      </c>
    </row>
    <row r="10" spans="1:1" x14ac:dyDescent="0.3">
      <c r="A10" s="6" t="s">
        <v>425</v>
      </c>
    </row>
    <row r="11" spans="1:1" x14ac:dyDescent="0.3">
      <c r="A11" s="6" t="s">
        <v>437</v>
      </c>
    </row>
    <row r="12" spans="1:1" x14ac:dyDescent="0.3">
      <c r="A12" s="6" t="s">
        <v>448</v>
      </c>
    </row>
    <row r="13" spans="1:1" x14ac:dyDescent="0.3">
      <c r="A13" s="6" t="s">
        <v>505</v>
      </c>
    </row>
    <row r="14" spans="1:1" x14ac:dyDescent="0.3">
      <c r="A14" s="6" t="s">
        <v>522</v>
      </c>
    </row>
    <row r="15" spans="1:1" ht="35.1" x14ac:dyDescent="0.3">
      <c r="A15" s="6" t="s">
        <v>533</v>
      </c>
    </row>
    <row r="16" spans="1:1" x14ac:dyDescent="0.3">
      <c r="A16" s="1" t="s">
        <v>264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23FE9-9582-45F1-9465-EB6F6DFA9C0C}">
  <dimension ref="A1:A5"/>
  <sheetViews>
    <sheetView workbookViewId="0">
      <selection activeCell="A5" sqref="A5"/>
    </sheetView>
  </sheetViews>
  <sheetFormatPr defaultRowHeight="15.05" x14ac:dyDescent="0.3"/>
  <cols>
    <col min="1" max="1" width="62.44140625" customWidth="1"/>
  </cols>
  <sheetData>
    <row r="1" spans="1:1" x14ac:dyDescent="0.3">
      <c r="A1" s="5" t="s">
        <v>622</v>
      </c>
    </row>
    <row r="2" spans="1:1" x14ac:dyDescent="0.3">
      <c r="A2" s="5"/>
    </row>
    <row r="3" spans="1:1" x14ac:dyDescent="0.3">
      <c r="A3" s="5" t="s">
        <v>619</v>
      </c>
    </row>
    <row r="4" spans="1:1" x14ac:dyDescent="0.3">
      <c r="A4" s="3"/>
    </row>
    <row r="5" spans="1:1" ht="23.8" x14ac:dyDescent="0.3">
      <c r="A5" s="4"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AE58-6300-43A7-AFD8-3DFD8E9782D7}">
  <dimension ref="A1:A5"/>
  <sheetViews>
    <sheetView workbookViewId="0"/>
  </sheetViews>
  <sheetFormatPr defaultRowHeight="15.05" x14ac:dyDescent="0.3"/>
  <cols>
    <col min="1" max="1" width="53.44140625" customWidth="1"/>
  </cols>
  <sheetData>
    <row r="1" spans="1:1" x14ac:dyDescent="0.3">
      <c r="A1" s="5" t="s">
        <v>622</v>
      </c>
    </row>
    <row r="2" spans="1:1" x14ac:dyDescent="0.3">
      <c r="A2" s="5"/>
    </row>
    <row r="3" spans="1:1" x14ac:dyDescent="0.3">
      <c r="A3" s="5" t="s">
        <v>619</v>
      </c>
    </row>
    <row r="4" spans="1:1" x14ac:dyDescent="0.3">
      <c r="A4" s="3"/>
    </row>
    <row r="5" spans="1:1" ht="23.8" x14ac:dyDescent="0.3">
      <c r="A5" s="6" t="s">
        <v>189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3921C-296D-466C-BA5B-17708179310F}">
  <dimension ref="A1:A15"/>
  <sheetViews>
    <sheetView topLeftCell="A12" workbookViewId="0">
      <selection activeCell="A5" sqref="A5:A15"/>
    </sheetView>
  </sheetViews>
  <sheetFormatPr defaultRowHeight="15.05" x14ac:dyDescent="0.3"/>
  <cols>
    <col min="1" max="1" width="53.33203125" customWidth="1"/>
  </cols>
  <sheetData>
    <row r="1" spans="1:1" x14ac:dyDescent="0.3">
      <c r="A1" s="5" t="s">
        <v>622</v>
      </c>
    </row>
    <row r="2" spans="1:1" x14ac:dyDescent="0.3">
      <c r="A2" s="5"/>
    </row>
    <row r="3" spans="1:1" x14ac:dyDescent="0.3">
      <c r="A3" s="5" t="s">
        <v>619</v>
      </c>
    </row>
    <row r="4" spans="1:1" x14ac:dyDescent="0.3">
      <c r="A4" s="3"/>
    </row>
    <row r="5" spans="1:1" ht="35.1" x14ac:dyDescent="0.3">
      <c r="A5" s="6" t="s">
        <v>190</v>
      </c>
    </row>
    <row r="6" spans="1:1" x14ac:dyDescent="0.3">
      <c r="A6" s="6" t="s">
        <v>225</v>
      </c>
    </row>
    <row r="7" spans="1:1" ht="32.4" customHeight="1" x14ac:dyDescent="0.3">
      <c r="A7" s="6" t="s">
        <v>274</v>
      </c>
    </row>
    <row r="8" spans="1:1" x14ac:dyDescent="0.3">
      <c r="A8" s="6" t="s">
        <v>368</v>
      </c>
    </row>
    <row r="9" spans="1:1" ht="23.8" x14ac:dyDescent="0.3">
      <c r="A9" s="6" t="s">
        <v>390</v>
      </c>
    </row>
    <row r="10" spans="1:1" ht="23.8" x14ac:dyDescent="0.3">
      <c r="A10" s="6" t="s">
        <v>443</v>
      </c>
    </row>
    <row r="11" spans="1:1" x14ac:dyDescent="0.3">
      <c r="A11" s="6" t="s">
        <v>490</v>
      </c>
    </row>
    <row r="12" spans="1:1" ht="46.35" x14ac:dyDescent="0.3">
      <c r="A12" s="6" t="s">
        <v>534</v>
      </c>
    </row>
    <row r="13" spans="1:1" x14ac:dyDescent="0.3">
      <c r="A13" s="6" t="s">
        <v>555</v>
      </c>
    </row>
    <row r="14" spans="1:1" ht="35.1" x14ac:dyDescent="0.3">
      <c r="A14" s="6" t="s">
        <v>586</v>
      </c>
    </row>
    <row r="15" spans="1:1" x14ac:dyDescent="0.3">
      <c r="A15" s="6" t="s">
        <v>264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850A6-AC07-48DE-A0F8-A34145C71373}">
  <dimension ref="A1:A13"/>
  <sheetViews>
    <sheetView topLeftCell="A11" workbookViewId="0">
      <selection activeCell="A5" sqref="A5:A13"/>
    </sheetView>
  </sheetViews>
  <sheetFormatPr defaultRowHeight="15.05" x14ac:dyDescent="0.3"/>
  <cols>
    <col min="1" max="1" width="53" customWidth="1"/>
  </cols>
  <sheetData>
    <row r="1" spans="1:1" x14ac:dyDescent="0.3">
      <c r="A1" s="5" t="s">
        <v>622</v>
      </c>
    </row>
    <row r="2" spans="1:1" x14ac:dyDescent="0.3">
      <c r="A2" s="5"/>
    </row>
    <row r="3" spans="1:1" x14ac:dyDescent="0.3">
      <c r="A3" s="5" t="s">
        <v>619</v>
      </c>
    </row>
    <row r="4" spans="1:1" x14ac:dyDescent="0.3">
      <c r="A4" s="3"/>
    </row>
    <row r="5" spans="1:1" ht="35.1" x14ac:dyDescent="0.3">
      <c r="A5" s="6" t="s">
        <v>190</v>
      </c>
    </row>
    <row r="6" spans="1:1" x14ac:dyDescent="0.3">
      <c r="A6" s="6" t="s">
        <v>226</v>
      </c>
    </row>
    <row r="7" spans="1:1" ht="23.8" x14ac:dyDescent="0.3">
      <c r="A7" s="6" t="s">
        <v>328</v>
      </c>
    </row>
    <row r="8" spans="1:1" x14ac:dyDescent="0.3">
      <c r="A8" s="6" t="s">
        <v>369</v>
      </c>
    </row>
    <row r="9" spans="1:1" ht="35.1" x14ac:dyDescent="0.3">
      <c r="A9" s="6" t="s">
        <v>391</v>
      </c>
    </row>
    <row r="10" spans="1:1" x14ac:dyDescent="0.3">
      <c r="A10" s="6" t="s">
        <v>444</v>
      </c>
    </row>
    <row r="11" spans="1:1" x14ac:dyDescent="0.3">
      <c r="A11" s="6" t="s">
        <v>556</v>
      </c>
    </row>
    <row r="12" spans="1:1" ht="68.900000000000006" x14ac:dyDescent="0.3">
      <c r="A12" s="6" t="s">
        <v>587</v>
      </c>
    </row>
    <row r="13" spans="1:1" x14ac:dyDescent="0.3">
      <c r="A13" s="6" t="s">
        <v>264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845F-C7F7-4FAB-8F7E-6181D32E0E46}">
  <dimension ref="A1:A5"/>
  <sheetViews>
    <sheetView workbookViewId="0">
      <selection activeCell="A8" sqref="A8"/>
    </sheetView>
  </sheetViews>
  <sheetFormatPr defaultRowHeight="15.05" x14ac:dyDescent="0.3"/>
  <cols>
    <col min="1" max="1" width="62.21875" customWidth="1"/>
  </cols>
  <sheetData>
    <row r="1" spans="1:1" x14ac:dyDescent="0.3">
      <c r="A1" s="21" t="s">
        <v>622</v>
      </c>
    </row>
    <row r="2" spans="1:1" x14ac:dyDescent="0.3">
      <c r="A2" s="5"/>
    </row>
    <row r="3" spans="1:1" x14ac:dyDescent="0.3">
      <c r="A3" s="5" t="s">
        <v>619</v>
      </c>
    </row>
    <row r="4" spans="1:1" x14ac:dyDescent="0.3">
      <c r="A4" s="3"/>
    </row>
    <row r="5" spans="1:1" ht="23.8" x14ac:dyDescent="0.3">
      <c r="A5" s="6" t="s">
        <v>370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FE8C9-1E5D-4D0D-AEFF-22491B22F525}">
  <dimension ref="A1:N310"/>
  <sheetViews>
    <sheetView tabSelected="1" zoomScale="85" zoomScaleNormal="85" workbookViewId="0">
      <selection activeCell="N26" sqref="N26"/>
    </sheetView>
  </sheetViews>
  <sheetFormatPr defaultRowHeight="15.05" x14ac:dyDescent="0.3"/>
  <cols>
    <col min="1" max="1" width="37" customWidth="1"/>
    <col min="2" max="2" width="33.33203125" customWidth="1"/>
    <col min="3" max="3" width="29.5546875" customWidth="1"/>
    <col min="4" max="4" width="4.77734375" customWidth="1"/>
    <col min="15" max="16384" width="8.88671875" style="68"/>
  </cols>
  <sheetData>
    <row r="1" spans="1:14" s="77" customFormat="1" ht="28.8" customHeight="1" x14ac:dyDescent="0.2">
      <c r="A1" s="76" t="s">
        <v>628</v>
      </c>
      <c r="B1" s="76" t="s">
        <v>615</v>
      </c>
      <c r="C1" s="76"/>
      <c r="D1" s="76"/>
      <c r="E1" s="76"/>
      <c r="F1" s="76"/>
      <c r="G1" s="76"/>
      <c r="H1" s="76"/>
      <c r="I1" s="76"/>
      <c r="J1" s="76"/>
      <c r="K1" s="76"/>
      <c r="L1" s="76"/>
      <c r="M1" s="76"/>
      <c r="N1" s="76"/>
    </row>
    <row r="2" spans="1:14" s="66" customFormat="1" ht="11.3" x14ac:dyDescent="0.2">
      <c r="A2" s="9" t="s">
        <v>735</v>
      </c>
      <c r="B2" s="54">
        <v>1.358695652173913E-2</v>
      </c>
      <c r="C2" s="21">
        <v>5</v>
      </c>
      <c r="D2" s="12"/>
      <c r="E2" s="12"/>
      <c r="F2" s="12"/>
      <c r="G2" s="12"/>
      <c r="H2" s="12"/>
      <c r="I2" s="12"/>
      <c r="J2" s="12"/>
      <c r="K2" s="12"/>
      <c r="L2" s="12"/>
      <c r="M2" s="12"/>
      <c r="N2" s="12"/>
    </row>
    <row r="3" spans="1:14" s="66" customFormat="1" ht="11.3" x14ac:dyDescent="0.2">
      <c r="A3" s="9" t="s">
        <v>358</v>
      </c>
      <c r="B3" s="54">
        <v>1.9021739130434784E-2</v>
      </c>
      <c r="C3" s="21">
        <v>7</v>
      </c>
      <c r="D3" s="12"/>
      <c r="E3" s="12"/>
      <c r="F3" s="12"/>
      <c r="G3" s="12"/>
      <c r="H3" s="12"/>
      <c r="I3" s="12"/>
      <c r="J3" s="12"/>
      <c r="K3" s="12"/>
      <c r="L3" s="12"/>
      <c r="M3" s="12"/>
      <c r="N3" s="12"/>
    </row>
    <row r="4" spans="1:14" s="66" customFormat="1" ht="11.3" x14ac:dyDescent="0.2">
      <c r="A4" s="9" t="s">
        <v>132</v>
      </c>
      <c r="B4" s="54">
        <v>0.93478260869565222</v>
      </c>
      <c r="C4" s="21">
        <v>344</v>
      </c>
      <c r="D4" s="12"/>
      <c r="E4" s="12"/>
      <c r="F4" s="12"/>
      <c r="G4" s="12"/>
      <c r="H4" s="12"/>
      <c r="I4" s="12"/>
      <c r="J4" s="12"/>
      <c r="K4" s="12"/>
      <c r="L4" s="12"/>
      <c r="M4" s="12"/>
      <c r="N4" s="12"/>
    </row>
    <row r="5" spans="1:14" s="66" customFormat="1" ht="11.3" x14ac:dyDescent="0.2">
      <c r="A5" s="9" t="s">
        <v>170</v>
      </c>
      <c r="B5" s="54">
        <v>3.2608695652173912E-2</v>
      </c>
      <c r="C5" s="21">
        <v>12</v>
      </c>
      <c r="D5" s="12"/>
      <c r="E5" s="12"/>
      <c r="F5" s="12"/>
      <c r="G5" s="12"/>
      <c r="H5" s="12"/>
      <c r="I5" s="12"/>
      <c r="J5" s="12"/>
      <c r="K5" s="12"/>
      <c r="L5" s="12"/>
      <c r="M5" s="12"/>
      <c r="N5" s="12"/>
    </row>
    <row r="6" spans="1:14" s="66" customFormat="1" ht="11.3" x14ac:dyDescent="0.2">
      <c r="A6" s="14" t="s">
        <v>614</v>
      </c>
      <c r="B6" s="22">
        <v>1</v>
      </c>
      <c r="C6" s="23">
        <v>368</v>
      </c>
      <c r="D6" s="12"/>
      <c r="E6" s="12"/>
      <c r="F6" s="12"/>
      <c r="G6" s="12"/>
      <c r="H6" s="12"/>
      <c r="I6" s="12"/>
      <c r="J6" s="12"/>
      <c r="K6" s="12"/>
      <c r="L6" s="12"/>
      <c r="M6" s="12"/>
      <c r="N6" s="12"/>
    </row>
    <row r="7" spans="1:14" s="66" customFormat="1" ht="11.3" x14ac:dyDescent="0.2">
      <c r="A7" s="11"/>
      <c r="B7" s="13"/>
      <c r="C7" s="12"/>
      <c r="D7" s="12"/>
      <c r="E7" s="12"/>
      <c r="F7" s="12"/>
      <c r="G7" s="12"/>
      <c r="H7" s="12"/>
      <c r="I7" s="12"/>
      <c r="J7" s="12"/>
      <c r="K7" s="12"/>
      <c r="L7" s="12"/>
      <c r="M7" s="12"/>
      <c r="N7" s="12"/>
    </row>
    <row r="8" spans="1:14" s="66" customFormat="1" ht="11.3" x14ac:dyDescent="0.2">
      <c r="A8" s="17"/>
      <c r="B8" s="13"/>
      <c r="C8" s="12"/>
      <c r="D8" s="12"/>
      <c r="E8" s="12"/>
      <c r="F8" s="12"/>
      <c r="G8" s="12"/>
      <c r="H8" s="12"/>
      <c r="I8" s="12"/>
      <c r="J8" s="12"/>
      <c r="K8" s="12"/>
      <c r="L8" s="12"/>
      <c r="M8" s="12"/>
      <c r="N8" s="12"/>
    </row>
    <row r="9" spans="1:14" s="66" customFormat="1" ht="11.3" x14ac:dyDescent="0.2">
      <c r="A9" s="11"/>
      <c r="B9" s="13"/>
      <c r="C9" s="12"/>
      <c r="D9" s="12"/>
      <c r="E9" s="12"/>
      <c r="F9" s="12"/>
      <c r="G9" s="12"/>
      <c r="H9" s="12"/>
      <c r="I9" s="12"/>
      <c r="J9" s="12"/>
      <c r="K9" s="12"/>
      <c r="L9" s="12"/>
      <c r="M9" s="12"/>
      <c r="N9" s="12"/>
    </row>
    <row r="10" spans="1:14" s="67" customFormat="1" ht="36" customHeight="1" x14ac:dyDescent="0.2">
      <c r="A10" s="19" t="s">
        <v>630</v>
      </c>
      <c r="B10" s="25" t="s">
        <v>627</v>
      </c>
      <c r="C10" s="10"/>
      <c r="D10" s="10"/>
      <c r="E10" s="10"/>
      <c r="F10" s="10"/>
      <c r="G10" s="10"/>
      <c r="H10" s="10"/>
      <c r="I10" s="10"/>
      <c r="J10" s="10"/>
      <c r="K10" s="10"/>
      <c r="L10" s="10"/>
      <c r="M10" s="10"/>
      <c r="N10" s="10"/>
    </row>
    <row r="11" spans="1:14" s="66" customFormat="1" ht="10.8" customHeight="1" x14ac:dyDescent="0.2">
      <c r="A11" s="12"/>
      <c r="B11" s="12"/>
      <c r="C11" s="12"/>
      <c r="D11" s="12"/>
      <c r="E11" s="12"/>
      <c r="F11" s="12"/>
      <c r="G11" s="12"/>
      <c r="H11" s="12"/>
      <c r="I11" s="12"/>
      <c r="J11" s="12"/>
      <c r="K11" s="12"/>
      <c r="L11" s="12"/>
      <c r="M11" s="12"/>
      <c r="N11" s="12"/>
    </row>
    <row r="12" spans="1:14" s="66" customFormat="1" ht="10.8" customHeight="1" x14ac:dyDescent="0.2">
      <c r="A12" s="12"/>
      <c r="B12" s="12"/>
      <c r="C12" s="12"/>
      <c r="D12" s="12"/>
      <c r="E12" s="12"/>
      <c r="F12" s="12"/>
      <c r="G12" s="12"/>
      <c r="H12" s="12"/>
      <c r="I12" s="12"/>
      <c r="J12" s="12"/>
      <c r="K12" s="12"/>
      <c r="L12" s="12"/>
      <c r="M12" s="12"/>
      <c r="N12" s="12"/>
    </row>
    <row r="13" spans="1:14" s="66" customFormat="1" ht="34.299999999999997" customHeight="1" x14ac:dyDescent="0.2">
      <c r="A13" s="8" t="s">
        <v>629</v>
      </c>
      <c r="B13" s="10" t="s">
        <v>716</v>
      </c>
      <c r="C13" s="8"/>
      <c r="D13" s="8"/>
      <c r="E13" s="8"/>
      <c r="F13" s="8"/>
      <c r="G13" s="8"/>
      <c r="H13" s="8"/>
      <c r="I13" s="8"/>
      <c r="J13" s="8"/>
      <c r="K13" s="8"/>
      <c r="L13" s="8"/>
      <c r="M13" s="8"/>
      <c r="N13" s="8"/>
    </row>
    <row r="14" spans="1:14" s="66" customFormat="1" ht="11.3" x14ac:dyDescent="0.2">
      <c r="A14" s="11" t="s">
        <v>135</v>
      </c>
      <c r="B14" s="55">
        <v>0.71467391304347827</v>
      </c>
      <c r="C14" s="21">
        <v>57</v>
      </c>
      <c r="D14" s="12"/>
      <c r="E14" s="12"/>
      <c r="F14" s="12"/>
      <c r="G14" s="12"/>
      <c r="H14" s="12"/>
      <c r="I14" s="12"/>
      <c r="J14" s="12"/>
      <c r="K14" s="12"/>
      <c r="L14" s="12"/>
      <c r="M14" s="12"/>
      <c r="N14" s="12"/>
    </row>
    <row r="15" spans="1:14" s="66" customFormat="1" ht="11.3" x14ac:dyDescent="0.2">
      <c r="A15" s="11" t="s">
        <v>133</v>
      </c>
      <c r="B15" s="55">
        <v>0.17119565217391305</v>
      </c>
      <c r="C15" s="21">
        <v>263</v>
      </c>
      <c r="D15" s="12"/>
      <c r="E15" s="12"/>
      <c r="F15" s="12"/>
      <c r="G15" s="12"/>
      <c r="H15" s="12"/>
      <c r="I15" s="12"/>
      <c r="J15" s="12"/>
      <c r="K15" s="12"/>
      <c r="L15" s="12"/>
      <c r="M15" s="12"/>
      <c r="N15" s="12"/>
    </row>
    <row r="16" spans="1:14" s="66" customFormat="1" ht="11.3" x14ac:dyDescent="0.2">
      <c r="A16" s="11" t="s">
        <v>134</v>
      </c>
      <c r="B16" s="55">
        <v>0.11413043478260869</v>
      </c>
      <c r="C16" s="21">
        <v>63</v>
      </c>
      <c r="D16" s="12"/>
      <c r="E16" s="12"/>
      <c r="F16" s="12"/>
      <c r="G16" s="12"/>
      <c r="H16" s="12"/>
      <c r="I16" s="12"/>
      <c r="J16" s="12"/>
      <c r="K16" s="12"/>
      <c r="L16" s="12"/>
      <c r="M16" s="12"/>
      <c r="N16" s="12"/>
    </row>
    <row r="17" spans="1:14" s="66" customFormat="1" ht="11.3" x14ac:dyDescent="0.2">
      <c r="A17" s="14" t="s">
        <v>614</v>
      </c>
      <c r="B17" s="22">
        <v>1</v>
      </c>
      <c r="C17" s="23">
        <v>42</v>
      </c>
      <c r="D17" s="12"/>
      <c r="E17" s="12"/>
      <c r="F17" s="12"/>
      <c r="G17" s="12"/>
      <c r="H17" s="12"/>
      <c r="I17" s="12"/>
      <c r="J17" s="12"/>
      <c r="K17" s="12"/>
      <c r="L17" s="12"/>
      <c r="M17" s="12"/>
      <c r="N17" s="12"/>
    </row>
    <row r="18" spans="1:14" s="66" customFormat="1" x14ac:dyDescent="0.3">
      <c r="A18" s="18"/>
      <c r="B18" s="18"/>
      <c r="C18" s="12"/>
      <c r="D18" s="12"/>
      <c r="E18" s="12"/>
      <c r="F18" s="12"/>
      <c r="G18" s="12"/>
      <c r="H18" s="12"/>
      <c r="I18" s="12"/>
      <c r="J18" s="12"/>
      <c r="K18" s="12"/>
      <c r="L18" s="12"/>
      <c r="M18" s="12"/>
      <c r="N18" s="12"/>
    </row>
    <row r="19" spans="1:14" s="66" customFormat="1" ht="11.3" x14ac:dyDescent="0.2">
      <c r="A19" s="12"/>
      <c r="B19" s="12"/>
      <c r="C19" s="12"/>
      <c r="D19" s="12"/>
      <c r="E19" s="12"/>
      <c r="F19" s="12"/>
      <c r="G19" s="12"/>
      <c r="H19" s="12"/>
      <c r="I19" s="12"/>
      <c r="J19" s="12"/>
      <c r="K19" s="12"/>
      <c r="L19" s="12"/>
      <c r="M19" s="12"/>
      <c r="N19" s="12"/>
    </row>
    <row r="20" spans="1:14" ht="48.7" customHeight="1" x14ac:dyDescent="0.3">
      <c r="A20" s="48" t="s">
        <v>730</v>
      </c>
      <c r="B20" s="47"/>
      <c r="C20" s="8"/>
      <c r="D20" s="7"/>
      <c r="E20" s="7"/>
      <c r="F20" s="7"/>
      <c r="G20" s="7"/>
      <c r="H20" s="7"/>
      <c r="I20" s="7"/>
      <c r="J20" s="7"/>
      <c r="K20" s="7"/>
      <c r="L20" s="7"/>
      <c r="M20" s="7"/>
      <c r="N20" s="7"/>
    </row>
    <row r="21" spans="1:14" ht="17.399999999999999" customHeight="1" x14ac:dyDescent="0.3">
      <c r="A21" s="11" t="s">
        <v>159</v>
      </c>
      <c r="B21" s="52">
        <v>155</v>
      </c>
      <c r="C21" s="12"/>
      <c r="D21" s="18"/>
      <c r="E21" s="18"/>
      <c r="F21" s="18"/>
      <c r="G21" s="18"/>
      <c r="H21" s="18"/>
      <c r="I21" s="18"/>
      <c r="J21" s="18"/>
      <c r="K21" s="18"/>
      <c r="L21" s="18"/>
      <c r="M21" s="18"/>
      <c r="N21" s="18"/>
    </row>
    <row r="22" spans="1:14" ht="17.399999999999999" customHeight="1" x14ac:dyDescent="0.3">
      <c r="A22" s="11" t="s">
        <v>214</v>
      </c>
      <c r="B22" s="52">
        <v>33</v>
      </c>
      <c r="C22" s="12"/>
      <c r="D22" s="18"/>
      <c r="E22" s="18"/>
      <c r="F22" s="18"/>
      <c r="G22" s="18"/>
      <c r="H22" s="18"/>
      <c r="I22" s="18"/>
      <c r="J22" s="18"/>
      <c r="K22" s="18"/>
      <c r="L22" s="18"/>
      <c r="M22" s="18"/>
      <c r="N22" s="18"/>
    </row>
    <row r="23" spans="1:14" ht="18" customHeight="1" x14ac:dyDescent="0.3">
      <c r="A23" s="11" t="s">
        <v>171</v>
      </c>
      <c r="B23" s="52">
        <v>30</v>
      </c>
      <c r="C23" s="12"/>
      <c r="D23" s="18"/>
      <c r="E23" s="18"/>
      <c r="F23" s="18"/>
      <c r="G23" s="18"/>
      <c r="H23" s="18"/>
      <c r="I23" s="18"/>
      <c r="J23" s="18"/>
      <c r="K23" s="18"/>
      <c r="L23" s="18"/>
      <c r="M23" s="18"/>
      <c r="N23" s="18"/>
    </row>
    <row r="24" spans="1:14" ht="17.399999999999999" customHeight="1" x14ac:dyDescent="0.3">
      <c r="A24" s="11" t="s">
        <v>734</v>
      </c>
      <c r="B24" s="52">
        <v>29</v>
      </c>
      <c r="C24" s="12"/>
      <c r="D24" s="18"/>
      <c r="E24" s="18"/>
      <c r="F24" s="18"/>
      <c r="G24" s="18"/>
      <c r="H24" s="18"/>
      <c r="I24" s="18"/>
      <c r="J24" s="18"/>
      <c r="K24" s="18"/>
      <c r="L24" s="18"/>
      <c r="M24" s="18"/>
      <c r="N24" s="18"/>
    </row>
    <row r="25" spans="1:14" ht="17.399999999999999" customHeight="1" x14ac:dyDescent="0.3">
      <c r="A25" s="49" t="s">
        <v>218</v>
      </c>
      <c r="B25" s="52">
        <v>26</v>
      </c>
      <c r="C25" s="12"/>
      <c r="D25" s="18"/>
      <c r="E25" s="18"/>
      <c r="F25" s="18"/>
      <c r="G25" s="18"/>
      <c r="H25" s="18"/>
      <c r="I25" s="18"/>
      <c r="J25" s="18"/>
      <c r="K25" s="18"/>
      <c r="L25" s="18"/>
      <c r="M25" s="18"/>
      <c r="N25" s="18"/>
    </row>
    <row r="26" spans="1:14" ht="28.8" customHeight="1" x14ac:dyDescent="0.3">
      <c r="A26" s="50" t="s">
        <v>169</v>
      </c>
      <c r="B26" s="52">
        <v>26</v>
      </c>
      <c r="C26" s="12"/>
      <c r="D26" s="18"/>
      <c r="E26" s="18"/>
      <c r="F26" s="18"/>
      <c r="G26" s="18"/>
      <c r="H26" s="18"/>
      <c r="I26" s="18"/>
      <c r="J26" s="18"/>
      <c r="K26" s="18"/>
      <c r="L26" s="18"/>
      <c r="M26" s="18"/>
      <c r="N26" s="18"/>
    </row>
    <row r="27" spans="1:14" ht="17.399999999999999" customHeight="1" x14ac:dyDescent="0.3">
      <c r="A27" s="49" t="s">
        <v>157</v>
      </c>
      <c r="B27" s="52">
        <v>13</v>
      </c>
      <c r="C27" s="12"/>
      <c r="D27" s="18"/>
      <c r="E27" s="18"/>
      <c r="F27" s="18"/>
      <c r="G27" s="18"/>
      <c r="H27" s="18"/>
      <c r="I27" s="18"/>
      <c r="J27" s="18"/>
      <c r="K27" s="18"/>
      <c r="L27" s="18"/>
      <c r="M27" s="18"/>
      <c r="N27" s="18"/>
    </row>
    <row r="28" spans="1:14" ht="17.399999999999999" customHeight="1" x14ac:dyDescent="0.3">
      <c r="A28" s="50" t="s">
        <v>732</v>
      </c>
      <c r="B28" s="52">
        <v>2</v>
      </c>
      <c r="C28" s="12"/>
      <c r="D28" s="18"/>
      <c r="E28" s="18"/>
      <c r="F28" s="18"/>
      <c r="G28" s="18"/>
      <c r="H28" s="18"/>
      <c r="I28" s="18"/>
      <c r="J28" s="18"/>
      <c r="K28" s="18"/>
      <c r="L28" s="18"/>
      <c r="M28" s="18"/>
      <c r="N28" s="18"/>
    </row>
    <row r="29" spans="1:14" ht="25.85" customHeight="1" x14ac:dyDescent="0.3">
      <c r="A29" s="49" t="s">
        <v>243</v>
      </c>
      <c r="B29" s="52">
        <v>2</v>
      </c>
      <c r="C29" s="12"/>
      <c r="D29" s="18"/>
      <c r="E29" s="18"/>
      <c r="F29" s="18"/>
      <c r="G29" s="18"/>
      <c r="H29" s="18"/>
      <c r="I29" s="18"/>
      <c r="J29" s="18"/>
      <c r="K29" s="18"/>
      <c r="L29" s="18"/>
      <c r="M29" s="18"/>
      <c r="N29" s="18"/>
    </row>
    <row r="30" spans="1:14" ht="27.1" customHeight="1" x14ac:dyDescent="0.3">
      <c r="A30" s="51" t="s">
        <v>731</v>
      </c>
      <c r="B30" s="52">
        <v>1</v>
      </c>
      <c r="C30" s="12"/>
      <c r="D30" s="18"/>
      <c r="E30" s="18"/>
      <c r="F30" s="18"/>
      <c r="G30" s="18"/>
      <c r="H30" s="18"/>
      <c r="I30" s="18"/>
      <c r="J30" s="18"/>
      <c r="K30" s="18"/>
      <c r="L30" s="18"/>
      <c r="M30" s="18"/>
      <c r="N30" s="18"/>
    </row>
    <row r="31" spans="1:14" ht="17.399999999999999" customHeight="1" x14ac:dyDescent="0.3">
      <c r="A31" s="11" t="s">
        <v>136</v>
      </c>
      <c r="B31" s="52">
        <v>20</v>
      </c>
      <c r="C31" s="12"/>
      <c r="D31" s="18"/>
      <c r="E31" s="18"/>
      <c r="F31" s="18"/>
      <c r="G31" s="18"/>
      <c r="H31" s="18"/>
      <c r="I31" s="18"/>
      <c r="J31" s="18"/>
      <c r="K31" s="18"/>
      <c r="L31" s="18"/>
      <c r="M31" s="18"/>
      <c r="N31" s="18"/>
    </row>
    <row r="32" spans="1:14" ht="17.399999999999999" customHeight="1" x14ac:dyDescent="0.3">
      <c r="A32" s="14" t="s">
        <v>733</v>
      </c>
      <c r="B32" s="39">
        <v>337</v>
      </c>
      <c r="C32" s="12"/>
      <c r="D32" s="18"/>
      <c r="E32" s="18"/>
      <c r="F32" s="18"/>
      <c r="G32" s="18"/>
      <c r="H32" s="18"/>
      <c r="I32" s="18"/>
      <c r="J32" s="18"/>
      <c r="K32" s="18"/>
      <c r="L32" s="18"/>
      <c r="M32" s="18"/>
      <c r="N32" s="18"/>
    </row>
    <row r="33" spans="1:14" ht="17.399999999999999" customHeight="1" x14ac:dyDescent="0.3">
      <c r="A33" s="11"/>
      <c r="B33" s="41"/>
      <c r="C33" s="12"/>
      <c r="D33" s="18"/>
      <c r="E33" s="18"/>
      <c r="F33" s="18"/>
      <c r="G33" s="18"/>
      <c r="H33" s="18"/>
      <c r="I33" s="18"/>
      <c r="J33" s="18"/>
      <c r="K33" s="18"/>
      <c r="L33" s="18"/>
      <c r="M33" s="18"/>
      <c r="N33" s="18"/>
    </row>
    <row r="34" spans="1:14" ht="17.399999999999999" customHeight="1" x14ac:dyDescent="0.3">
      <c r="A34" s="11"/>
      <c r="B34" s="41"/>
      <c r="C34" s="12"/>
      <c r="D34" s="18"/>
      <c r="E34" s="18"/>
      <c r="F34" s="18"/>
      <c r="G34" s="18"/>
      <c r="H34" s="18"/>
      <c r="I34" s="18"/>
      <c r="J34" s="18"/>
      <c r="K34" s="18"/>
      <c r="L34" s="18"/>
      <c r="M34" s="18"/>
      <c r="N34" s="18"/>
    </row>
    <row r="35" spans="1:14" ht="67.8" customHeight="1" x14ac:dyDescent="0.3">
      <c r="A35" s="19" t="s">
        <v>631</v>
      </c>
      <c r="B35" s="25" t="s">
        <v>627</v>
      </c>
      <c r="C35" s="7"/>
      <c r="D35" s="7"/>
      <c r="E35" s="7"/>
      <c r="F35" s="7"/>
      <c r="G35" s="7"/>
      <c r="H35" s="7"/>
      <c r="I35" s="7"/>
      <c r="J35" s="7"/>
      <c r="K35" s="7"/>
      <c r="L35" s="7"/>
      <c r="M35" s="7"/>
      <c r="N35" s="7"/>
    </row>
    <row r="36" spans="1:14" x14ac:dyDescent="0.3">
      <c r="A36" s="18"/>
      <c r="B36" s="18"/>
      <c r="C36" s="18"/>
      <c r="D36" s="18"/>
      <c r="E36" s="18"/>
      <c r="F36" s="18"/>
      <c r="G36" s="18"/>
      <c r="H36" s="18"/>
      <c r="I36" s="18"/>
      <c r="J36" s="18"/>
      <c r="K36" s="18"/>
      <c r="L36" s="18"/>
      <c r="M36" s="18"/>
      <c r="N36" s="18"/>
    </row>
    <row r="37" spans="1:14" ht="40.25" customHeight="1" x14ac:dyDescent="0.3">
      <c r="A37" s="8" t="s">
        <v>632</v>
      </c>
      <c r="B37" s="10" t="s">
        <v>621</v>
      </c>
      <c r="C37" s="8"/>
      <c r="D37" s="7"/>
      <c r="E37" s="7"/>
      <c r="F37" s="7"/>
      <c r="G37" s="7"/>
      <c r="H37" s="7"/>
      <c r="I37" s="7"/>
      <c r="J37" s="7"/>
      <c r="K37" s="7"/>
      <c r="L37" s="7"/>
      <c r="M37" s="7"/>
      <c r="N37" s="7"/>
    </row>
    <row r="38" spans="1:14" x14ac:dyDescent="0.3">
      <c r="A38" s="9" t="s">
        <v>741</v>
      </c>
      <c r="B38" s="54">
        <v>0.66666666666666663</v>
      </c>
      <c r="C38" s="21">
        <v>8</v>
      </c>
      <c r="D38" s="12"/>
      <c r="E38" s="12"/>
      <c r="F38" s="12"/>
      <c r="G38" s="12"/>
      <c r="H38" s="12"/>
      <c r="I38" s="12"/>
      <c r="J38" s="12"/>
      <c r="K38" s="12"/>
      <c r="L38" s="12"/>
      <c r="M38" s="12"/>
      <c r="N38" s="12"/>
    </row>
    <row r="39" spans="1:14" x14ac:dyDescent="0.3">
      <c r="A39" s="9" t="s">
        <v>742</v>
      </c>
      <c r="B39" s="54">
        <v>8.3333333333333329E-2</v>
      </c>
      <c r="C39" s="21">
        <v>1</v>
      </c>
      <c r="D39" s="12"/>
      <c r="E39" s="12"/>
      <c r="F39" s="12"/>
      <c r="G39" s="12"/>
      <c r="H39" s="12"/>
      <c r="I39" s="12"/>
      <c r="J39" s="12"/>
      <c r="K39" s="12"/>
      <c r="L39" s="12"/>
      <c r="M39" s="12"/>
      <c r="N39" s="12"/>
    </row>
    <row r="40" spans="1:14" x14ac:dyDescent="0.3">
      <c r="A40" s="9" t="s">
        <v>743</v>
      </c>
      <c r="B40" s="54">
        <v>0.25</v>
      </c>
      <c r="C40" s="21">
        <v>3</v>
      </c>
      <c r="D40" s="12"/>
      <c r="E40" s="12"/>
      <c r="F40" s="12"/>
      <c r="G40" s="12"/>
      <c r="H40" s="12"/>
      <c r="I40" s="12"/>
      <c r="J40" s="12"/>
      <c r="K40" s="12"/>
      <c r="L40" s="12"/>
      <c r="M40" s="12"/>
      <c r="N40" s="12"/>
    </row>
    <row r="41" spans="1:14" x14ac:dyDescent="0.3">
      <c r="A41" s="14" t="s">
        <v>614</v>
      </c>
      <c r="B41" s="22">
        <v>1</v>
      </c>
      <c r="C41" s="23">
        <v>12</v>
      </c>
      <c r="D41" s="12"/>
      <c r="E41" s="12"/>
      <c r="F41" s="12"/>
      <c r="G41" s="12"/>
      <c r="H41" s="12"/>
      <c r="I41" s="12"/>
      <c r="J41" s="12"/>
      <c r="K41" s="12"/>
      <c r="L41" s="12"/>
      <c r="M41" s="12"/>
      <c r="N41" s="12"/>
    </row>
    <row r="42" spans="1:14" x14ac:dyDescent="0.3">
      <c r="A42" s="11"/>
      <c r="B42" s="24"/>
      <c r="C42" s="21"/>
      <c r="D42" s="12"/>
      <c r="E42" s="12"/>
      <c r="F42" s="12"/>
      <c r="G42" s="12"/>
      <c r="H42" s="12"/>
      <c r="I42" s="12"/>
      <c r="J42" s="12"/>
      <c r="K42" s="12"/>
      <c r="L42" s="12"/>
      <c r="M42" s="12"/>
      <c r="N42" s="44"/>
    </row>
    <row r="43" spans="1:14" x14ac:dyDescent="0.3">
      <c r="A43" s="12"/>
      <c r="B43" s="12"/>
      <c r="C43" s="12"/>
      <c r="D43" s="12"/>
      <c r="E43" s="12"/>
      <c r="F43" s="12"/>
      <c r="G43" s="12"/>
      <c r="H43" s="12"/>
      <c r="I43" s="12"/>
      <c r="J43" s="12"/>
      <c r="K43" s="12"/>
      <c r="L43" s="12"/>
      <c r="M43" s="12"/>
      <c r="N43" s="12"/>
    </row>
    <row r="44" spans="1:14" x14ac:dyDescent="0.3">
      <c r="A44" s="12"/>
      <c r="B44" s="12"/>
      <c r="C44" s="12"/>
      <c r="D44" s="12"/>
      <c r="E44" s="12"/>
      <c r="F44" s="12"/>
      <c r="G44" s="12"/>
      <c r="H44" s="12"/>
      <c r="I44" s="12"/>
      <c r="J44" s="12"/>
      <c r="K44" s="12"/>
      <c r="L44" s="12"/>
      <c r="M44" s="12"/>
      <c r="N44" s="12"/>
    </row>
    <row r="45" spans="1:14" ht="23.8" x14ac:dyDescent="0.3">
      <c r="A45" s="19" t="s">
        <v>634</v>
      </c>
      <c r="B45" s="25" t="s">
        <v>627</v>
      </c>
      <c r="C45" s="25"/>
      <c r="D45" s="25"/>
      <c r="E45" s="25"/>
      <c r="F45" s="25"/>
      <c r="G45" s="25"/>
      <c r="H45" s="25"/>
      <c r="I45" s="25"/>
      <c r="J45" s="25"/>
      <c r="K45" s="25"/>
      <c r="L45" s="25"/>
      <c r="M45" s="25"/>
      <c r="N45" s="25"/>
    </row>
    <row r="46" spans="1:14" x14ac:dyDescent="0.3">
      <c r="A46" s="12"/>
      <c r="B46" s="12"/>
      <c r="C46" s="12"/>
      <c r="D46" s="12"/>
      <c r="E46" s="12"/>
      <c r="F46" s="12"/>
      <c r="G46" s="12"/>
      <c r="H46" s="12"/>
      <c r="I46" s="12"/>
      <c r="J46" s="12"/>
      <c r="K46" s="12"/>
      <c r="L46" s="12"/>
      <c r="M46" s="12"/>
      <c r="N46" s="12"/>
    </row>
    <row r="47" spans="1:14" x14ac:dyDescent="0.3">
      <c r="B47" s="18"/>
      <c r="C47" s="18"/>
      <c r="D47" s="18"/>
      <c r="E47" s="18"/>
      <c r="F47" s="18"/>
      <c r="G47" s="18"/>
      <c r="H47" s="18"/>
      <c r="I47" s="18"/>
      <c r="J47" s="18"/>
      <c r="K47" s="18"/>
      <c r="L47" s="18"/>
      <c r="M47" s="18"/>
      <c r="N47" s="18"/>
    </row>
    <row r="48" spans="1:14" s="66" customFormat="1" ht="35.4" customHeight="1" x14ac:dyDescent="0.2">
      <c r="A48" s="8" t="s">
        <v>633</v>
      </c>
      <c r="B48" s="10" t="s">
        <v>724</v>
      </c>
      <c r="C48" s="8"/>
      <c r="D48" s="8"/>
      <c r="E48" s="8"/>
      <c r="F48" s="8"/>
      <c r="G48" s="8"/>
      <c r="H48" s="8"/>
      <c r="I48" s="8"/>
      <c r="J48" s="8"/>
      <c r="K48" s="8"/>
      <c r="L48" s="8"/>
      <c r="M48" s="8"/>
      <c r="N48" s="8"/>
    </row>
    <row r="49" spans="1:14" x14ac:dyDescent="0.3">
      <c r="A49" s="11" t="s">
        <v>647</v>
      </c>
      <c r="B49" s="55">
        <v>0.77777777777777779</v>
      </c>
      <c r="C49" s="26">
        <v>7</v>
      </c>
      <c r="D49" s="18"/>
      <c r="E49" s="18"/>
      <c r="F49" s="18"/>
      <c r="G49" s="18"/>
      <c r="H49" s="18"/>
      <c r="I49" s="18"/>
      <c r="J49" s="18"/>
      <c r="K49" s="18"/>
      <c r="L49" s="18"/>
      <c r="M49" s="18"/>
      <c r="N49" s="18"/>
    </row>
    <row r="50" spans="1:14" x14ac:dyDescent="0.3">
      <c r="A50" s="9" t="s">
        <v>659</v>
      </c>
      <c r="B50" s="54">
        <v>0.22222222222222221</v>
      </c>
      <c r="C50" s="21">
        <v>2</v>
      </c>
      <c r="D50" s="18"/>
      <c r="E50" s="18"/>
      <c r="F50" s="18"/>
      <c r="G50" s="18"/>
      <c r="H50" s="18"/>
      <c r="I50" s="18"/>
      <c r="J50" s="18"/>
      <c r="K50" s="18"/>
      <c r="L50" s="18"/>
      <c r="M50" s="18"/>
      <c r="N50" s="18"/>
    </row>
    <row r="51" spans="1:14" x14ac:dyDescent="0.3">
      <c r="A51" s="14" t="s">
        <v>614</v>
      </c>
      <c r="B51" s="22">
        <v>1</v>
      </c>
      <c r="C51" s="23">
        <v>9</v>
      </c>
      <c r="D51" s="18"/>
      <c r="E51" s="18"/>
      <c r="F51" s="18"/>
      <c r="G51" s="18"/>
      <c r="H51" s="18"/>
      <c r="I51" s="18"/>
      <c r="J51" s="18"/>
      <c r="K51" s="18"/>
      <c r="L51" s="18"/>
      <c r="M51" s="18"/>
      <c r="N51" s="18"/>
    </row>
    <row r="52" spans="1:14" x14ac:dyDescent="0.3">
      <c r="A52" s="18"/>
      <c r="B52" s="18"/>
      <c r="C52" s="18"/>
      <c r="D52" s="18"/>
      <c r="E52" s="18"/>
      <c r="F52" s="18"/>
      <c r="G52" s="18"/>
      <c r="H52" s="18"/>
      <c r="I52" s="18"/>
      <c r="J52" s="18"/>
      <c r="K52" s="18"/>
      <c r="L52" s="18"/>
      <c r="M52" s="18"/>
      <c r="N52" s="18"/>
    </row>
    <row r="53" spans="1:14" x14ac:dyDescent="0.3">
      <c r="A53" s="18"/>
      <c r="B53" s="18"/>
      <c r="C53" s="18"/>
      <c r="D53" s="18"/>
      <c r="E53" s="18"/>
      <c r="F53" s="18"/>
      <c r="G53" s="18"/>
      <c r="H53" s="18"/>
      <c r="I53" s="18"/>
      <c r="J53" s="18"/>
      <c r="K53" s="18"/>
      <c r="L53" s="18"/>
      <c r="M53" s="18"/>
      <c r="N53" s="18"/>
    </row>
    <row r="54" spans="1:14" x14ac:dyDescent="0.3">
      <c r="A54" s="18"/>
      <c r="B54" s="18"/>
      <c r="C54" s="18"/>
      <c r="D54" s="18"/>
      <c r="E54" s="18"/>
      <c r="F54" s="18"/>
      <c r="G54" s="18"/>
      <c r="H54" s="18"/>
      <c r="I54" s="18"/>
      <c r="J54" s="18"/>
      <c r="K54" s="18"/>
      <c r="L54" s="18"/>
      <c r="M54" s="18"/>
      <c r="N54" s="18"/>
    </row>
    <row r="55" spans="1:14" x14ac:dyDescent="0.3">
      <c r="A55" s="18"/>
      <c r="B55" s="18"/>
      <c r="C55" s="18"/>
      <c r="D55" s="18"/>
      <c r="E55" s="18"/>
      <c r="F55" s="18"/>
      <c r="G55" s="18"/>
      <c r="H55" s="18"/>
      <c r="I55" s="18"/>
      <c r="J55" s="18"/>
      <c r="K55" s="18"/>
      <c r="L55" s="18"/>
      <c r="M55" s="18"/>
      <c r="N55" s="18"/>
    </row>
    <row r="56" spans="1:14" s="69" customFormat="1" ht="28.8" customHeight="1" x14ac:dyDescent="0.3">
      <c r="A56" s="19" t="s">
        <v>635</v>
      </c>
      <c r="B56" s="25" t="s">
        <v>627</v>
      </c>
      <c r="C56" s="25"/>
      <c r="D56" s="25"/>
      <c r="E56" s="25"/>
      <c r="F56" s="25"/>
      <c r="G56" s="25"/>
      <c r="H56" s="25"/>
      <c r="I56" s="25"/>
      <c r="J56" s="25"/>
      <c r="K56" s="25"/>
      <c r="L56" s="25"/>
      <c r="M56" s="25"/>
      <c r="N56" s="25"/>
    </row>
    <row r="57" spans="1:14" x14ac:dyDescent="0.3">
      <c r="A57" s="18"/>
      <c r="B57" s="18"/>
      <c r="C57" s="18"/>
      <c r="D57" s="18"/>
      <c r="E57" s="18"/>
      <c r="F57" s="18"/>
      <c r="G57" s="18"/>
      <c r="H57" s="18"/>
      <c r="I57" s="18"/>
      <c r="J57" s="18"/>
      <c r="K57" s="18"/>
      <c r="L57" s="18"/>
      <c r="M57" s="18"/>
      <c r="N57" s="18"/>
    </row>
    <row r="58" spans="1:14" ht="38.35" customHeight="1" x14ac:dyDescent="0.3">
      <c r="A58" s="8" t="s">
        <v>636</v>
      </c>
      <c r="B58" s="10" t="s">
        <v>717</v>
      </c>
      <c r="C58" s="8"/>
      <c r="D58" s="7"/>
      <c r="E58" s="7"/>
      <c r="F58" s="7"/>
      <c r="G58" s="7"/>
      <c r="H58" s="7"/>
      <c r="I58" s="7"/>
      <c r="J58" s="7"/>
      <c r="K58" s="7"/>
      <c r="L58" s="7"/>
      <c r="M58" s="7"/>
      <c r="N58" s="7"/>
    </row>
    <row r="59" spans="1:14" x14ac:dyDescent="0.3">
      <c r="A59" s="11" t="s">
        <v>741</v>
      </c>
      <c r="B59" s="55">
        <v>0.66666666666666663</v>
      </c>
      <c r="C59" s="21">
        <v>16</v>
      </c>
      <c r="D59" s="12"/>
      <c r="E59" s="12"/>
      <c r="F59" s="12"/>
      <c r="G59" s="12"/>
      <c r="H59" s="12"/>
      <c r="I59" s="12"/>
      <c r="J59" s="12"/>
      <c r="K59" s="12"/>
      <c r="L59" s="12"/>
      <c r="M59" s="12"/>
      <c r="N59" s="12"/>
    </row>
    <row r="60" spans="1:14" x14ac:dyDescent="0.3">
      <c r="A60" s="11" t="s">
        <v>742</v>
      </c>
      <c r="B60" s="55">
        <v>0.125</v>
      </c>
      <c r="C60" s="21">
        <v>3</v>
      </c>
      <c r="D60" s="12"/>
      <c r="E60" s="12"/>
      <c r="F60" s="12"/>
      <c r="G60" s="12"/>
      <c r="H60" s="12"/>
      <c r="I60" s="12"/>
      <c r="J60" s="12"/>
      <c r="K60" s="12"/>
      <c r="L60" s="12"/>
      <c r="M60" s="12"/>
      <c r="N60" s="12"/>
    </row>
    <row r="61" spans="1:14" x14ac:dyDescent="0.3">
      <c r="A61" s="11" t="s">
        <v>743</v>
      </c>
      <c r="B61" s="55">
        <v>0.125</v>
      </c>
      <c r="C61" s="21">
        <v>3</v>
      </c>
      <c r="D61" s="12"/>
      <c r="E61" s="12"/>
      <c r="F61" s="12"/>
      <c r="G61" s="12"/>
      <c r="H61" s="12"/>
      <c r="I61" s="12"/>
      <c r="J61" s="12"/>
      <c r="K61" s="12"/>
      <c r="L61" s="12"/>
      <c r="M61" s="12"/>
      <c r="N61" s="12"/>
    </row>
    <row r="62" spans="1:14" x14ac:dyDescent="0.3">
      <c r="A62" s="11" t="s">
        <v>744</v>
      </c>
      <c r="B62" s="55">
        <v>8.3333333333333329E-2</v>
      </c>
      <c r="C62" s="21">
        <v>2</v>
      </c>
      <c r="D62" s="12"/>
      <c r="E62" s="12"/>
      <c r="F62" s="12"/>
      <c r="G62" s="12"/>
      <c r="H62" s="12"/>
      <c r="I62" s="12"/>
      <c r="J62" s="12"/>
      <c r="K62" s="12"/>
      <c r="L62" s="12"/>
      <c r="M62" s="12"/>
      <c r="N62" s="12"/>
    </row>
    <row r="63" spans="1:14" x14ac:dyDescent="0.3">
      <c r="A63" s="14" t="s">
        <v>614</v>
      </c>
      <c r="B63" s="22">
        <v>1</v>
      </c>
      <c r="C63" s="23">
        <v>24</v>
      </c>
      <c r="D63" s="12"/>
      <c r="E63" s="12"/>
      <c r="F63" s="12"/>
      <c r="G63" s="12"/>
      <c r="H63" s="12"/>
      <c r="I63" s="12"/>
      <c r="J63" s="12"/>
      <c r="K63" s="12"/>
      <c r="L63" s="12"/>
      <c r="M63" s="12"/>
      <c r="N63" s="12"/>
    </row>
    <row r="64" spans="1:14" x14ac:dyDescent="0.3">
      <c r="A64" s="12"/>
      <c r="B64" s="12"/>
      <c r="C64" s="12"/>
      <c r="D64" s="12"/>
      <c r="E64" s="12"/>
      <c r="F64" s="12"/>
      <c r="G64" s="12"/>
      <c r="H64" s="12"/>
      <c r="I64" s="12"/>
      <c r="J64" s="12"/>
      <c r="K64" s="12"/>
      <c r="L64" s="12"/>
      <c r="M64" s="12"/>
      <c r="N64" s="12"/>
    </row>
    <row r="65" spans="1:14" x14ac:dyDescent="0.3">
      <c r="A65" s="12"/>
      <c r="B65" s="12"/>
      <c r="C65" s="12"/>
      <c r="D65" s="12"/>
      <c r="E65" s="12"/>
      <c r="F65" s="12"/>
      <c r="G65" s="12"/>
      <c r="H65" s="12"/>
      <c r="I65" s="12"/>
      <c r="J65" s="12"/>
      <c r="K65" s="12"/>
      <c r="L65" s="12"/>
      <c r="M65" s="12"/>
      <c r="N65" s="12"/>
    </row>
    <row r="66" spans="1:14" x14ac:dyDescent="0.3">
      <c r="A66" s="12"/>
      <c r="B66" s="12"/>
      <c r="C66" s="12"/>
      <c r="D66" s="12"/>
      <c r="E66" s="12"/>
      <c r="F66" s="12"/>
      <c r="G66" s="12"/>
      <c r="H66" s="12"/>
      <c r="I66" s="12"/>
      <c r="J66" s="12"/>
      <c r="K66" s="12"/>
      <c r="L66" s="12"/>
      <c r="M66" s="12"/>
      <c r="N66" s="12"/>
    </row>
    <row r="67" spans="1:14" s="70" customFormat="1" ht="29.45" customHeight="1" x14ac:dyDescent="0.2">
      <c r="A67" s="19" t="s">
        <v>637</v>
      </c>
      <c r="B67" s="25" t="s">
        <v>627</v>
      </c>
      <c r="C67" s="46"/>
      <c r="D67" s="46"/>
      <c r="E67" s="46"/>
      <c r="F67" s="46"/>
      <c r="G67" s="46"/>
      <c r="H67" s="46"/>
      <c r="I67" s="46"/>
      <c r="J67" s="46"/>
      <c r="K67" s="46"/>
      <c r="L67" s="46"/>
      <c r="M67" s="46"/>
      <c r="N67" s="46"/>
    </row>
    <row r="68" spans="1:14" x14ac:dyDescent="0.3">
      <c r="A68" s="12"/>
      <c r="B68" s="12"/>
      <c r="C68" s="12"/>
      <c r="D68" s="12"/>
      <c r="E68" s="12"/>
      <c r="F68" s="12"/>
      <c r="G68" s="12"/>
      <c r="H68" s="12"/>
      <c r="I68" s="12"/>
      <c r="J68" s="12"/>
      <c r="K68" s="12"/>
      <c r="L68" s="12"/>
      <c r="M68" s="12"/>
      <c r="N68" s="12"/>
    </row>
    <row r="69" spans="1:14" x14ac:dyDescent="0.3">
      <c r="B69" s="18"/>
      <c r="C69" s="18"/>
      <c r="D69" s="18"/>
      <c r="E69" s="18"/>
      <c r="F69" s="18"/>
      <c r="G69" s="18"/>
      <c r="H69" s="18"/>
      <c r="I69" s="18"/>
      <c r="J69" s="18"/>
      <c r="K69" s="18"/>
      <c r="L69" s="18"/>
      <c r="M69" s="18"/>
      <c r="N69" s="18"/>
    </row>
    <row r="70" spans="1:14" ht="40.25" customHeight="1" x14ac:dyDescent="0.3">
      <c r="A70" s="8" t="s">
        <v>638</v>
      </c>
      <c r="B70" s="10" t="s">
        <v>718</v>
      </c>
      <c r="C70" s="8"/>
      <c r="D70" s="7"/>
      <c r="E70" s="7"/>
      <c r="F70" s="7"/>
      <c r="G70" s="7"/>
      <c r="H70" s="7"/>
      <c r="I70" s="7"/>
      <c r="J70" s="7"/>
      <c r="K70" s="7"/>
      <c r="L70" s="7"/>
      <c r="M70" s="7"/>
      <c r="N70" s="7"/>
    </row>
    <row r="71" spans="1:14" x14ac:dyDescent="0.3">
      <c r="A71" s="9" t="s">
        <v>647</v>
      </c>
      <c r="B71" s="55">
        <v>0.375</v>
      </c>
      <c r="C71" s="21">
        <v>6</v>
      </c>
      <c r="D71" s="18"/>
      <c r="E71" s="18"/>
      <c r="F71" s="18"/>
      <c r="G71" s="18"/>
      <c r="H71" s="18"/>
      <c r="I71" s="18"/>
      <c r="J71" s="18"/>
      <c r="K71" s="18"/>
      <c r="L71" s="18"/>
      <c r="M71" s="18"/>
      <c r="N71" s="18"/>
    </row>
    <row r="72" spans="1:14" x14ac:dyDescent="0.3">
      <c r="A72" s="9" t="s">
        <v>659</v>
      </c>
      <c r="B72" s="55">
        <v>0.625</v>
      </c>
      <c r="C72" s="21">
        <v>10</v>
      </c>
      <c r="D72" s="18"/>
      <c r="E72" s="18"/>
      <c r="F72" s="18"/>
      <c r="G72" s="18"/>
      <c r="H72" s="18"/>
      <c r="I72" s="18"/>
      <c r="J72" s="18"/>
      <c r="K72" s="18"/>
      <c r="L72" s="18"/>
      <c r="M72" s="18"/>
      <c r="N72" s="18"/>
    </row>
    <row r="73" spans="1:14" x14ac:dyDescent="0.3">
      <c r="A73" s="14" t="s">
        <v>614</v>
      </c>
      <c r="B73" s="22">
        <v>1</v>
      </c>
      <c r="C73" s="23">
        <v>16</v>
      </c>
      <c r="D73" s="18"/>
      <c r="E73" s="18"/>
      <c r="F73" s="18"/>
      <c r="G73" s="18"/>
      <c r="H73" s="18"/>
      <c r="I73" s="18"/>
      <c r="J73" s="18"/>
      <c r="K73" s="18"/>
      <c r="L73" s="18"/>
      <c r="M73" s="18"/>
      <c r="N73" s="18"/>
    </row>
    <row r="74" spans="1:14" x14ac:dyDescent="0.3">
      <c r="A74" s="28"/>
      <c r="B74" s="29"/>
      <c r="C74" s="30"/>
      <c r="D74" s="31"/>
      <c r="E74" s="18"/>
      <c r="F74" s="18"/>
      <c r="G74" s="18"/>
      <c r="H74" s="18"/>
      <c r="I74" s="18"/>
      <c r="J74" s="18"/>
      <c r="K74" s="18"/>
      <c r="L74" s="18"/>
      <c r="M74" s="18"/>
      <c r="N74" s="18"/>
    </row>
    <row r="75" spans="1:14" x14ac:dyDescent="0.3">
      <c r="A75" s="28"/>
      <c r="B75" s="29"/>
      <c r="C75" s="30"/>
      <c r="D75" s="31"/>
      <c r="E75" s="18"/>
      <c r="F75" s="18"/>
      <c r="G75" s="18"/>
      <c r="H75" s="18"/>
      <c r="I75" s="18"/>
      <c r="J75" s="18"/>
      <c r="K75" s="18"/>
      <c r="L75" s="18"/>
      <c r="M75" s="18"/>
      <c r="N75" s="18"/>
    </row>
    <row r="76" spans="1:14" x14ac:dyDescent="0.3">
      <c r="A76" s="28"/>
      <c r="B76" s="29"/>
      <c r="C76" s="30"/>
      <c r="D76" s="31"/>
      <c r="E76" s="18"/>
      <c r="F76" s="18"/>
      <c r="G76" s="18"/>
      <c r="H76" s="18"/>
      <c r="I76" s="18"/>
      <c r="J76" s="18"/>
      <c r="K76" s="18"/>
      <c r="L76" s="18"/>
      <c r="M76" s="18"/>
      <c r="N76" s="18"/>
    </row>
    <row r="77" spans="1:14" ht="37.25" customHeight="1" x14ac:dyDescent="0.3">
      <c r="A77" s="19" t="s">
        <v>639</v>
      </c>
      <c r="B77" s="25" t="s">
        <v>627</v>
      </c>
      <c r="C77" s="32"/>
      <c r="D77" s="33"/>
      <c r="E77" s="7"/>
      <c r="F77" s="7"/>
      <c r="G77" s="7"/>
      <c r="H77" s="7"/>
      <c r="I77" s="7"/>
      <c r="J77" s="7"/>
      <c r="K77" s="7"/>
      <c r="L77" s="7"/>
      <c r="M77" s="7"/>
      <c r="N77" s="7"/>
    </row>
    <row r="78" spans="1:14" x14ac:dyDescent="0.3">
      <c r="A78" s="30"/>
      <c r="B78" s="30"/>
      <c r="C78" s="30"/>
      <c r="D78" s="31"/>
      <c r="E78" s="18"/>
      <c r="F78" s="18"/>
      <c r="G78" s="18"/>
      <c r="H78" s="18"/>
      <c r="I78" s="18"/>
      <c r="J78" s="18"/>
      <c r="K78" s="18"/>
      <c r="L78" s="18"/>
      <c r="M78" s="18"/>
      <c r="N78" s="18"/>
    </row>
    <row r="79" spans="1:14" ht="40.700000000000003" customHeight="1" x14ac:dyDescent="0.3">
      <c r="A79" s="8" t="s">
        <v>640</v>
      </c>
      <c r="B79" s="10" t="s">
        <v>719</v>
      </c>
      <c r="C79" s="7"/>
      <c r="D79" s="7"/>
      <c r="E79" s="7"/>
      <c r="F79" s="7"/>
      <c r="G79" s="7"/>
      <c r="H79" s="7"/>
      <c r="I79" s="7"/>
      <c r="J79" s="7"/>
      <c r="K79" s="7"/>
      <c r="L79" s="7"/>
      <c r="M79" s="7"/>
      <c r="N79" s="7"/>
    </row>
    <row r="80" spans="1:14" x14ac:dyDescent="0.3">
      <c r="A80" s="9" t="s">
        <v>647</v>
      </c>
      <c r="B80" s="54">
        <v>0.1111111111111111</v>
      </c>
      <c r="C80" s="21">
        <v>2</v>
      </c>
      <c r="D80" s="18"/>
      <c r="E80" s="18"/>
      <c r="F80" s="18"/>
      <c r="G80" s="18"/>
      <c r="H80" s="18"/>
      <c r="I80" s="18"/>
      <c r="J80" s="18"/>
      <c r="K80" s="18"/>
      <c r="L80" s="18"/>
      <c r="M80" s="18"/>
      <c r="N80" s="18"/>
    </row>
    <row r="81" spans="1:14" x14ac:dyDescent="0.3">
      <c r="A81" s="9" t="s">
        <v>659</v>
      </c>
      <c r="B81" s="54">
        <v>0.72222222222222221</v>
      </c>
      <c r="C81" s="21">
        <v>13</v>
      </c>
      <c r="D81" s="18"/>
      <c r="E81" s="18"/>
      <c r="F81" s="18"/>
      <c r="G81" s="18"/>
      <c r="H81" s="18"/>
      <c r="I81" s="18"/>
      <c r="J81" s="18"/>
      <c r="K81" s="18"/>
      <c r="L81" s="18"/>
      <c r="M81" s="18"/>
      <c r="N81" s="18"/>
    </row>
    <row r="82" spans="1:14" x14ac:dyDescent="0.3">
      <c r="A82" s="9" t="s">
        <v>660</v>
      </c>
      <c r="B82" s="54">
        <v>0.1111111111111111</v>
      </c>
      <c r="C82" s="21">
        <v>2</v>
      </c>
      <c r="D82" s="18"/>
      <c r="E82" s="18"/>
      <c r="F82" s="18"/>
      <c r="G82" s="18"/>
      <c r="H82" s="18"/>
      <c r="I82" s="18"/>
      <c r="J82" s="18"/>
      <c r="K82" s="18"/>
      <c r="L82" s="18"/>
      <c r="M82" s="18"/>
      <c r="N82" s="18"/>
    </row>
    <row r="83" spans="1:14" x14ac:dyDescent="0.3">
      <c r="A83" s="9" t="s">
        <v>744</v>
      </c>
      <c r="B83" s="54">
        <v>5.5555555555555552E-2</v>
      </c>
      <c r="C83" s="21">
        <v>1</v>
      </c>
      <c r="D83" s="18"/>
      <c r="E83" s="18"/>
      <c r="F83" s="18"/>
      <c r="G83" s="18"/>
      <c r="H83" s="18"/>
      <c r="I83" s="18"/>
      <c r="J83" s="18"/>
      <c r="K83" s="18"/>
      <c r="L83" s="18"/>
      <c r="M83" s="18"/>
      <c r="N83" s="18"/>
    </row>
    <row r="84" spans="1:14" x14ac:dyDescent="0.3">
      <c r="A84" s="14" t="s">
        <v>614</v>
      </c>
      <c r="B84" s="56">
        <v>1</v>
      </c>
      <c r="C84" s="23">
        <v>18</v>
      </c>
      <c r="D84" s="18"/>
      <c r="E84" s="18"/>
      <c r="F84" s="18"/>
      <c r="G84" s="18"/>
      <c r="H84" s="18"/>
      <c r="I84" s="18"/>
      <c r="J84" s="18"/>
      <c r="K84" s="18"/>
      <c r="L84" s="18"/>
      <c r="M84" s="18"/>
      <c r="N84" s="18"/>
    </row>
    <row r="85" spans="1:14" x14ac:dyDescent="0.3">
      <c r="A85" s="18"/>
      <c r="B85" s="57"/>
      <c r="C85" s="18"/>
      <c r="D85" s="18"/>
      <c r="E85" s="18"/>
      <c r="F85" s="18"/>
      <c r="G85" s="18"/>
      <c r="H85" s="18"/>
      <c r="I85" s="18"/>
      <c r="J85" s="18"/>
      <c r="K85" s="18"/>
      <c r="L85" s="18"/>
      <c r="M85" s="18"/>
      <c r="N85" s="18"/>
    </row>
    <row r="86" spans="1:14" x14ac:dyDescent="0.3">
      <c r="A86" s="18"/>
      <c r="B86" s="57"/>
      <c r="C86" s="18"/>
      <c r="D86" s="18"/>
      <c r="E86" s="18"/>
      <c r="F86" s="18"/>
      <c r="G86" s="18"/>
      <c r="H86" s="18"/>
      <c r="I86" s="18"/>
      <c r="J86" s="18"/>
      <c r="K86" s="18"/>
      <c r="L86" s="18"/>
      <c r="M86" s="18"/>
      <c r="N86" s="18"/>
    </row>
    <row r="87" spans="1:14" x14ac:dyDescent="0.3">
      <c r="A87" s="18"/>
      <c r="B87" s="57"/>
      <c r="C87" s="18"/>
      <c r="D87" s="18"/>
      <c r="E87" s="18"/>
      <c r="F87" s="18"/>
      <c r="G87" s="18"/>
      <c r="H87" s="18"/>
      <c r="I87" s="18"/>
      <c r="J87" s="18"/>
      <c r="K87" s="18"/>
      <c r="L87" s="18"/>
      <c r="M87" s="18"/>
      <c r="N87" s="18"/>
    </row>
    <row r="88" spans="1:14" ht="39" customHeight="1" x14ac:dyDescent="0.3">
      <c r="A88" s="8" t="s">
        <v>641</v>
      </c>
      <c r="B88" s="58" t="s">
        <v>624</v>
      </c>
      <c r="C88" s="8"/>
      <c r="D88" s="7"/>
      <c r="E88" s="7"/>
      <c r="F88" s="7"/>
      <c r="G88" s="7"/>
      <c r="H88" s="7"/>
      <c r="I88" s="7"/>
      <c r="J88" s="7"/>
      <c r="K88" s="7"/>
      <c r="L88" s="7"/>
      <c r="M88" s="7"/>
      <c r="N88" s="7"/>
    </row>
    <row r="89" spans="1:14" x14ac:dyDescent="0.3">
      <c r="A89" s="9" t="s">
        <v>745</v>
      </c>
      <c r="B89" s="54">
        <v>0.66666666666666663</v>
      </c>
      <c r="C89" s="21">
        <v>12</v>
      </c>
      <c r="D89" s="18"/>
      <c r="E89" s="18"/>
      <c r="F89" s="18"/>
      <c r="G89" s="18"/>
      <c r="H89" s="18"/>
      <c r="I89" s="18"/>
      <c r="J89" s="18"/>
      <c r="K89" s="18"/>
      <c r="L89" s="18"/>
      <c r="M89" s="18"/>
      <c r="N89" s="18"/>
    </row>
    <row r="90" spans="1:14" x14ac:dyDescent="0.3">
      <c r="A90" s="9" t="s">
        <v>746</v>
      </c>
      <c r="B90" s="54">
        <v>0.27777777777777779</v>
      </c>
      <c r="C90" s="21">
        <v>5</v>
      </c>
      <c r="D90" s="18"/>
      <c r="E90" s="18"/>
      <c r="F90" s="18"/>
      <c r="G90" s="18"/>
      <c r="H90" s="18"/>
      <c r="I90" s="18"/>
      <c r="J90" s="18"/>
      <c r="K90" s="18"/>
      <c r="L90" s="18"/>
      <c r="M90" s="18"/>
      <c r="N90" s="18"/>
    </row>
    <row r="91" spans="1:14" x14ac:dyDescent="0.3">
      <c r="A91" s="9" t="s">
        <v>747</v>
      </c>
      <c r="B91" s="54">
        <v>5.5555555555555552E-2</v>
      </c>
      <c r="C91" s="21">
        <v>1</v>
      </c>
      <c r="D91" s="18"/>
      <c r="E91" s="18"/>
      <c r="F91" s="18"/>
      <c r="G91" s="18"/>
      <c r="H91" s="18"/>
      <c r="I91" s="18"/>
      <c r="J91" s="18"/>
      <c r="K91" s="18"/>
      <c r="L91" s="18"/>
      <c r="M91" s="18"/>
      <c r="N91" s="18"/>
    </row>
    <row r="92" spans="1:14" x14ac:dyDescent="0.3">
      <c r="A92" s="14" t="s">
        <v>614</v>
      </c>
      <c r="B92" s="56">
        <v>1</v>
      </c>
      <c r="C92" s="23">
        <v>18</v>
      </c>
      <c r="D92" s="18"/>
      <c r="E92" s="18"/>
      <c r="F92" s="18"/>
      <c r="G92" s="18"/>
      <c r="H92" s="18"/>
      <c r="I92" s="18"/>
      <c r="J92" s="18"/>
      <c r="K92" s="18"/>
      <c r="L92" s="18"/>
      <c r="M92" s="18"/>
      <c r="N92" s="18"/>
    </row>
    <row r="93" spans="1:14" x14ac:dyDescent="0.3">
      <c r="A93" s="11" t="s">
        <v>616</v>
      </c>
      <c r="B93" s="55"/>
      <c r="C93" s="21"/>
      <c r="D93" s="18"/>
      <c r="E93" s="18"/>
      <c r="F93" s="18"/>
      <c r="G93" s="18"/>
      <c r="H93" s="18"/>
      <c r="I93" s="18"/>
      <c r="J93" s="18"/>
      <c r="K93" s="18"/>
      <c r="L93" s="18"/>
      <c r="M93" s="18"/>
      <c r="N93" s="18"/>
    </row>
    <row r="94" spans="1:14" x14ac:dyDescent="0.3">
      <c r="A94" s="11" t="s">
        <v>617</v>
      </c>
      <c r="B94" s="59"/>
      <c r="C94" s="12"/>
      <c r="D94" s="18"/>
      <c r="E94" s="18"/>
      <c r="F94" s="18"/>
      <c r="G94" s="18"/>
      <c r="H94" s="18"/>
      <c r="I94" s="18"/>
      <c r="J94" s="18"/>
      <c r="K94" s="18"/>
      <c r="L94" s="18"/>
      <c r="M94" s="18"/>
      <c r="N94" s="18"/>
    </row>
    <row r="95" spans="1:14" x14ac:dyDescent="0.3">
      <c r="A95" s="18"/>
      <c r="B95" s="57"/>
      <c r="C95" s="18"/>
      <c r="D95" s="18"/>
      <c r="E95" s="18"/>
      <c r="F95" s="18"/>
      <c r="G95" s="18"/>
      <c r="H95" s="18"/>
      <c r="I95" s="18"/>
      <c r="J95" s="18"/>
      <c r="K95" s="18"/>
      <c r="L95" s="18"/>
      <c r="M95" s="18"/>
      <c r="N95" s="18"/>
    </row>
    <row r="96" spans="1:14" ht="35.4" customHeight="1" x14ac:dyDescent="0.3">
      <c r="A96" s="8" t="s">
        <v>642</v>
      </c>
      <c r="B96" s="58" t="s">
        <v>720</v>
      </c>
      <c r="C96" s="8"/>
      <c r="D96" s="7"/>
      <c r="E96" s="7"/>
      <c r="F96" s="7"/>
      <c r="G96" s="7"/>
      <c r="H96" s="7"/>
      <c r="I96" s="7"/>
      <c r="J96" s="7"/>
      <c r="K96" s="7"/>
      <c r="L96" s="7"/>
      <c r="M96" s="7"/>
      <c r="N96" s="7"/>
    </row>
    <row r="97" spans="1:14" x14ac:dyDescent="0.3">
      <c r="A97" s="9" t="s">
        <v>647</v>
      </c>
      <c r="B97" s="54">
        <v>5.5555555555555552E-2</v>
      </c>
      <c r="C97" s="21">
        <v>1</v>
      </c>
      <c r="D97" s="18"/>
      <c r="E97" s="18"/>
      <c r="F97" s="18"/>
      <c r="G97" s="18"/>
      <c r="H97" s="18"/>
      <c r="I97" s="18"/>
      <c r="J97" s="18"/>
      <c r="K97" s="18"/>
      <c r="L97" s="18"/>
      <c r="M97" s="18"/>
      <c r="N97" s="18"/>
    </row>
    <row r="98" spans="1:14" x14ac:dyDescent="0.3">
      <c r="A98" s="9" t="s">
        <v>659</v>
      </c>
      <c r="B98" s="54">
        <v>0.61111111111111116</v>
      </c>
      <c r="C98" s="21">
        <v>11</v>
      </c>
      <c r="D98" s="18"/>
      <c r="E98" s="18"/>
      <c r="F98" s="18"/>
      <c r="G98" s="18"/>
      <c r="H98" s="18"/>
      <c r="I98" s="18"/>
      <c r="J98" s="18"/>
      <c r="K98" s="18"/>
      <c r="L98" s="18"/>
      <c r="M98" s="18"/>
      <c r="N98" s="18"/>
    </row>
    <row r="99" spans="1:14" x14ac:dyDescent="0.3">
      <c r="A99" s="9" t="s">
        <v>660</v>
      </c>
      <c r="B99" s="54">
        <v>0.27777777777777779</v>
      </c>
      <c r="C99" s="21">
        <v>5</v>
      </c>
      <c r="D99" s="18"/>
      <c r="E99" s="18"/>
      <c r="F99" s="18"/>
      <c r="G99" s="18"/>
      <c r="H99" s="18"/>
      <c r="I99" s="18"/>
      <c r="J99" s="18"/>
      <c r="K99" s="18"/>
      <c r="L99" s="18"/>
      <c r="M99" s="18"/>
      <c r="N99" s="18"/>
    </row>
    <row r="100" spans="1:14" x14ac:dyDescent="0.3">
      <c r="A100" s="9" t="s">
        <v>744</v>
      </c>
      <c r="B100" s="54">
        <v>5.5555555555555552E-2</v>
      </c>
      <c r="C100" s="21">
        <v>1</v>
      </c>
      <c r="D100" s="18"/>
      <c r="E100" s="18"/>
      <c r="F100" s="18"/>
      <c r="G100" s="18"/>
      <c r="H100" s="18"/>
      <c r="I100" s="18"/>
      <c r="J100" s="18"/>
      <c r="K100" s="18"/>
      <c r="L100" s="18"/>
      <c r="M100" s="18"/>
      <c r="N100" s="18"/>
    </row>
    <row r="101" spans="1:14" x14ac:dyDescent="0.3">
      <c r="A101" s="14" t="s">
        <v>614</v>
      </c>
      <c r="B101" s="22">
        <v>1</v>
      </c>
      <c r="C101" s="23">
        <v>18</v>
      </c>
      <c r="D101" s="18"/>
      <c r="E101" s="18"/>
      <c r="F101" s="18"/>
      <c r="G101" s="18"/>
      <c r="H101" s="18"/>
      <c r="I101" s="18"/>
      <c r="J101" s="18"/>
      <c r="K101" s="18"/>
      <c r="L101" s="18"/>
      <c r="M101" s="18"/>
      <c r="N101" s="18"/>
    </row>
    <row r="102" spans="1:14" x14ac:dyDescent="0.3">
      <c r="A102" s="34"/>
      <c r="B102" s="18"/>
      <c r="C102" s="18"/>
      <c r="D102" s="18"/>
      <c r="E102" s="18"/>
      <c r="F102" s="18"/>
      <c r="G102" s="18"/>
      <c r="H102" s="18"/>
      <c r="I102" s="18"/>
      <c r="J102" s="18"/>
      <c r="K102" s="18"/>
      <c r="L102" s="18"/>
      <c r="M102" s="18"/>
      <c r="N102" s="18"/>
    </row>
    <row r="103" spans="1:14" x14ac:dyDescent="0.3">
      <c r="A103" s="34"/>
      <c r="B103" s="18"/>
      <c r="C103" s="18"/>
      <c r="D103" s="18"/>
      <c r="E103" s="18"/>
      <c r="F103" s="18"/>
      <c r="G103" s="18"/>
      <c r="H103" s="18"/>
      <c r="I103" s="18"/>
      <c r="J103" s="18"/>
      <c r="K103" s="18"/>
      <c r="L103" s="18"/>
      <c r="M103" s="18"/>
      <c r="N103" s="18"/>
    </row>
    <row r="104" spans="1:14" x14ac:dyDescent="0.3">
      <c r="A104" s="18"/>
      <c r="B104" s="18"/>
      <c r="C104" s="18"/>
      <c r="D104" s="18"/>
      <c r="E104" s="18"/>
      <c r="F104" s="18"/>
      <c r="G104" s="18"/>
      <c r="H104" s="18"/>
      <c r="I104" s="18"/>
      <c r="J104" s="18"/>
      <c r="K104" s="18"/>
      <c r="L104" s="18"/>
      <c r="M104" s="18"/>
      <c r="N104" s="18"/>
    </row>
    <row r="105" spans="1:14" ht="46.8" customHeight="1" x14ac:dyDescent="0.3">
      <c r="A105" s="8" t="s">
        <v>643</v>
      </c>
      <c r="B105" s="10" t="s">
        <v>625</v>
      </c>
      <c r="C105" s="8"/>
      <c r="D105" s="7"/>
      <c r="E105" s="7"/>
      <c r="F105" s="7"/>
      <c r="G105" s="7"/>
      <c r="H105" s="7"/>
      <c r="I105" s="7"/>
      <c r="J105" s="7"/>
      <c r="K105" s="7"/>
      <c r="L105" s="7"/>
      <c r="M105" s="7"/>
      <c r="N105" s="7"/>
    </row>
    <row r="106" spans="1:14" x14ac:dyDescent="0.3">
      <c r="A106" s="9" t="s">
        <v>745</v>
      </c>
      <c r="B106" s="60">
        <v>0.77777777777777779</v>
      </c>
      <c r="C106" s="21">
        <v>14</v>
      </c>
      <c r="D106" s="27"/>
      <c r="E106" s="18"/>
      <c r="F106" s="18"/>
      <c r="G106" s="18"/>
      <c r="H106" s="18"/>
      <c r="I106" s="18"/>
      <c r="J106" s="18"/>
      <c r="K106" s="18"/>
      <c r="L106" s="18"/>
      <c r="M106" s="18"/>
      <c r="N106" s="18"/>
    </row>
    <row r="107" spans="1:14" x14ac:dyDescent="0.3">
      <c r="A107" s="9" t="s">
        <v>746</v>
      </c>
      <c r="B107" s="60">
        <v>0.16666666666666666</v>
      </c>
      <c r="C107" s="21">
        <v>3</v>
      </c>
      <c r="D107" s="27"/>
      <c r="E107" s="18"/>
      <c r="F107" s="18"/>
      <c r="G107" s="18"/>
      <c r="H107" s="18"/>
      <c r="I107" s="18"/>
      <c r="J107" s="18"/>
      <c r="K107" s="18"/>
      <c r="L107" s="18"/>
      <c r="M107" s="18"/>
      <c r="N107" s="18"/>
    </row>
    <row r="108" spans="1:14" x14ac:dyDescent="0.3">
      <c r="A108" s="9" t="s">
        <v>747</v>
      </c>
      <c r="B108" s="60">
        <v>5.5555555555555552E-2</v>
      </c>
      <c r="C108" s="21">
        <v>1</v>
      </c>
      <c r="D108" s="27"/>
      <c r="E108" s="18"/>
      <c r="F108" s="18"/>
      <c r="G108" s="18"/>
      <c r="H108" s="18"/>
      <c r="I108" s="18"/>
      <c r="J108" s="18"/>
      <c r="K108" s="18"/>
      <c r="L108" s="18"/>
      <c r="M108" s="18"/>
      <c r="N108" s="18"/>
    </row>
    <row r="109" spans="1:14" x14ac:dyDescent="0.3">
      <c r="A109" s="14" t="s">
        <v>614</v>
      </c>
      <c r="B109" s="22">
        <v>1</v>
      </c>
      <c r="C109" s="23">
        <v>18</v>
      </c>
      <c r="D109" s="27"/>
      <c r="E109" s="18"/>
      <c r="F109" s="18"/>
      <c r="G109" s="18"/>
      <c r="H109" s="18"/>
      <c r="I109" s="18"/>
      <c r="J109" s="18"/>
      <c r="K109" s="18"/>
      <c r="L109" s="18"/>
      <c r="M109" s="18"/>
      <c r="N109" s="18"/>
    </row>
    <row r="110" spans="1:14" x14ac:dyDescent="0.3">
      <c r="A110" s="11"/>
      <c r="B110" s="12"/>
      <c r="C110" s="12"/>
      <c r="D110" s="18"/>
      <c r="E110" s="18"/>
      <c r="F110" s="18"/>
      <c r="G110" s="18"/>
      <c r="H110" s="18"/>
      <c r="I110" s="18"/>
      <c r="J110" s="18"/>
      <c r="K110" s="18"/>
      <c r="L110" s="18"/>
      <c r="M110" s="18"/>
      <c r="N110" s="18"/>
    </row>
    <row r="111" spans="1:14" x14ac:dyDescent="0.3">
      <c r="A111" s="34"/>
      <c r="B111" s="18"/>
      <c r="C111" s="18"/>
      <c r="D111" s="18"/>
      <c r="E111" s="18"/>
      <c r="F111" s="18"/>
      <c r="G111" s="18"/>
      <c r="H111" s="18"/>
      <c r="I111" s="18"/>
      <c r="J111" s="18"/>
      <c r="K111" s="18"/>
      <c r="L111" s="18"/>
      <c r="M111" s="18"/>
      <c r="N111" s="18"/>
    </row>
    <row r="112" spans="1:14" x14ac:dyDescent="0.3">
      <c r="A112" s="18"/>
      <c r="B112" s="18"/>
      <c r="C112" s="18"/>
      <c r="D112" s="18"/>
      <c r="E112" s="18"/>
      <c r="F112" s="18"/>
      <c r="G112" s="18"/>
      <c r="H112" s="18"/>
      <c r="I112" s="18"/>
      <c r="J112" s="18"/>
      <c r="K112" s="18"/>
      <c r="L112" s="18"/>
      <c r="M112" s="18"/>
      <c r="N112" s="18"/>
    </row>
    <row r="113" spans="1:14" ht="39" customHeight="1" x14ac:dyDescent="0.3">
      <c r="A113" s="8" t="s">
        <v>644</v>
      </c>
      <c r="B113" s="10" t="s">
        <v>721</v>
      </c>
      <c r="C113" s="8"/>
      <c r="D113" s="7"/>
      <c r="E113" s="7"/>
      <c r="F113" s="7"/>
      <c r="G113" s="7"/>
      <c r="H113" s="7"/>
      <c r="I113" s="7"/>
      <c r="J113" s="7"/>
      <c r="K113" s="7"/>
      <c r="L113" s="7"/>
      <c r="M113" s="7"/>
      <c r="N113" s="7"/>
    </row>
    <row r="114" spans="1:14" x14ac:dyDescent="0.3">
      <c r="A114" s="9" t="s">
        <v>741</v>
      </c>
      <c r="B114" s="20">
        <v>0.52054794520547942</v>
      </c>
      <c r="C114" s="18">
        <v>76</v>
      </c>
      <c r="D114" s="18"/>
      <c r="E114" s="18"/>
      <c r="F114" s="18"/>
      <c r="G114" s="18"/>
      <c r="H114" s="18"/>
      <c r="I114" s="18"/>
      <c r="J114" s="18"/>
      <c r="K114" s="18"/>
      <c r="L114" s="18"/>
      <c r="M114" s="18"/>
      <c r="N114" s="18"/>
    </row>
    <row r="115" spans="1:14" x14ac:dyDescent="0.3">
      <c r="A115" s="9" t="s">
        <v>742</v>
      </c>
      <c r="B115" s="54">
        <v>0.23287671232876711</v>
      </c>
      <c r="C115" s="18">
        <v>34</v>
      </c>
      <c r="D115" s="18"/>
      <c r="E115" s="18"/>
      <c r="F115" s="18"/>
      <c r="G115" s="18"/>
      <c r="H115" s="18"/>
      <c r="I115" s="18"/>
      <c r="J115" s="18"/>
      <c r="K115" s="18"/>
      <c r="L115" s="18"/>
      <c r="M115" s="18"/>
      <c r="N115" s="18"/>
    </row>
    <row r="116" spans="1:14" x14ac:dyDescent="0.3">
      <c r="A116" s="9" t="s">
        <v>748</v>
      </c>
      <c r="B116" s="54">
        <v>6.8493150684931503E-3</v>
      </c>
      <c r="C116" s="18">
        <v>1</v>
      </c>
      <c r="D116" s="18"/>
      <c r="E116" s="18"/>
      <c r="F116" s="18"/>
      <c r="G116" s="18"/>
      <c r="H116" s="18"/>
      <c r="I116" s="18"/>
      <c r="J116" s="18"/>
      <c r="K116" s="18"/>
      <c r="L116" s="18"/>
      <c r="M116" s="18"/>
      <c r="N116" s="18"/>
    </row>
    <row r="117" spans="1:14" x14ac:dyDescent="0.3">
      <c r="A117" s="9" t="s">
        <v>749</v>
      </c>
      <c r="B117" s="54">
        <v>0.16438356164383561</v>
      </c>
      <c r="C117" s="18">
        <v>24</v>
      </c>
      <c r="D117" s="18"/>
      <c r="E117" s="18"/>
      <c r="F117" s="18"/>
      <c r="G117" s="18"/>
      <c r="H117" s="18"/>
      <c r="I117" s="18"/>
      <c r="J117" s="18"/>
      <c r="K117" s="18"/>
      <c r="L117" s="18"/>
      <c r="M117" s="18"/>
      <c r="N117" s="18"/>
    </row>
    <row r="118" spans="1:14" x14ac:dyDescent="0.3">
      <c r="A118" s="9" t="s">
        <v>750</v>
      </c>
      <c r="B118" s="54">
        <v>7.5342465753424653E-2</v>
      </c>
      <c r="C118" s="18">
        <v>11</v>
      </c>
      <c r="D118" s="18"/>
      <c r="E118" s="18"/>
      <c r="F118" s="18"/>
      <c r="G118" s="18"/>
      <c r="H118" s="18"/>
      <c r="I118" s="18"/>
      <c r="J118" s="18"/>
      <c r="K118" s="18"/>
      <c r="L118" s="18"/>
      <c r="M118" s="18"/>
      <c r="N118" s="18"/>
    </row>
    <row r="119" spans="1:14" x14ac:dyDescent="0.3">
      <c r="A119" s="14" t="s">
        <v>614</v>
      </c>
      <c r="B119" s="22">
        <v>1</v>
      </c>
      <c r="C119" s="23">
        <v>146</v>
      </c>
      <c r="D119" s="18"/>
      <c r="E119" s="18"/>
      <c r="F119" s="18"/>
      <c r="G119" s="18"/>
      <c r="H119" s="18"/>
      <c r="I119" s="18"/>
      <c r="J119" s="18"/>
      <c r="K119" s="18"/>
      <c r="L119" s="18"/>
      <c r="M119" s="18"/>
      <c r="N119" s="18"/>
    </row>
    <row r="120" spans="1:14" x14ac:dyDescent="0.3">
      <c r="A120" s="18"/>
      <c r="B120" s="18"/>
      <c r="C120" s="18"/>
      <c r="D120" s="18"/>
      <c r="E120" s="18"/>
      <c r="F120" s="18"/>
      <c r="G120" s="18"/>
      <c r="H120" s="18"/>
      <c r="I120" s="18"/>
      <c r="J120" s="18"/>
      <c r="K120" s="18"/>
      <c r="L120" s="18"/>
      <c r="M120" s="18"/>
      <c r="N120" s="18"/>
    </row>
    <row r="121" spans="1:14" x14ac:dyDescent="0.3">
      <c r="A121" s="18"/>
      <c r="B121" s="18"/>
      <c r="C121" s="18"/>
      <c r="D121" s="18"/>
      <c r="E121" s="18"/>
      <c r="F121" s="18"/>
      <c r="G121" s="18"/>
      <c r="H121" s="18"/>
      <c r="I121" s="18"/>
      <c r="J121" s="18"/>
      <c r="K121" s="18"/>
      <c r="L121" s="18"/>
      <c r="M121" s="18"/>
      <c r="N121" s="18"/>
    </row>
    <row r="122" spans="1:14" x14ac:dyDescent="0.3">
      <c r="A122" s="18"/>
      <c r="B122" s="18"/>
      <c r="C122" s="18"/>
      <c r="D122" s="18"/>
      <c r="E122" s="18"/>
      <c r="F122" s="18"/>
      <c r="G122" s="18"/>
      <c r="H122" s="18"/>
      <c r="I122" s="18"/>
      <c r="J122" s="18"/>
      <c r="K122" s="18"/>
      <c r="L122" s="18"/>
      <c r="M122" s="18"/>
      <c r="N122" s="18"/>
    </row>
    <row r="123" spans="1:14" ht="29.45" customHeight="1" x14ac:dyDescent="0.3">
      <c r="A123" s="19" t="s">
        <v>645</v>
      </c>
      <c r="B123" s="25" t="s">
        <v>627</v>
      </c>
      <c r="C123" s="7"/>
      <c r="D123" s="7"/>
      <c r="E123" s="7"/>
      <c r="F123" s="7"/>
      <c r="G123" s="7"/>
      <c r="H123" s="7"/>
      <c r="I123" s="7"/>
      <c r="J123" s="7"/>
      <c r="K123" s="7"/>
      <c r="L123" s="7"/>
      <c r="M123" s="7"/>
      <c r="N123" s="7"/>
    </row>
    <row r="124" spans="1:14" x14ac:dyDescent="0.3">
      <c r="A124" s="18"/>
      <c r="B124" s="18"/>
      <c r="C124" s="18"/>
      <c r="D124" s="18"/>
      <c r="E124" s="18"/>
      <c r="F124" s="18"/>
      <c r="G124" s="18"/>
      <c r="H124" s="18"/>
      <c r="I124" s="18"/>
      <c r="J124" s="18"/>
      <c r="K124" s="18"/>
      <c r="L124" s="18"/>
      <c r="M124" s="18"/>
      <c r="N124" s="18"/>
    </row>
    <row r="125" spans="1:14" ht="36.65" customHeight="1" x14ac:dyDescent="0.3">
      <c r="A125" s="25" t="s">
        <v>646</v>
      </c>
      <c r="B125" s="19" t="s">
        <v>725</v>
      </c>
      <c r="C125" s="25"/>
      <c r="D125" s="25"/>
      <c r="E125" s="25"/>
      <c r="F125" s="25"/>
      <c r="G125" s="25"/>
      <c r="H125" s="25"/>
      <c r="I125" s="25"/>
      <c r="J125" s="25"/>
      <c r="K125" s="25"/>
      <c r="L125" s="25"/>
      <c r="M125" s="25"/>
      <c r="N125" s="25"/>
    </row>
    <row r="126" spans="1:14" x14ac:dyDescent="0.3">
      <c r="A126" s="9" t="s">
        <v>647</v>
      </c>
      <c r="B126" s="55">
        <v>0.23636363636363636</v>
      </c>
      <c r="C126" s="21">
        <v>26</v>
      </c>
      <c r="D126" s="18"/>
      <c r="E126" s="18"/>
      <c r="F126" s="18"/>
      <c r="G126" s="18"/>
      <c r="H126" s="18"/>
      <c r="I126" s="18"/>
      <c r="J126" s="18"/>
      <c r="K126" s="18"/>
      <c r="L126" s="18"/>
      <c r="M126" s="18"/>
      <c r="N126" s="18"/>
    </row>
    <row r="127" spans="1:14" x14ac:dyDescent="0.3">
      <c r="A127" s="9" t="s">
        <v>659</v>
      </c>
      <c r="B127" s="55">
        <v>0.49090909090909091</v>
      </c>
      <c r="C127" s="21">
        <v>54</v>
      </c>
      <c r="D127" s="18"/>
      <c r="E127" s="18"/>
      <c r="F127" s="18"/>
      <c r="G127" s="18"/>
      <c r="H127" s="18"/>
      <c r="I127" s="18"/>
      <c r="J127" s="18"/>
      <c r="K127" s="18"/>
      <c r="L127" s="18"/>
      <c r="M127" s="18"/>
      <c r="N127" s="18"/>
    </row>
    <row r="128" spans="1:14" x14ac:dyDescent="0.3">
      <c r="A128" s="9" t="s">
        <v>660</v>
      </c>
      <c r="B128" s="55">
        <v>0.21818181818181817</v>
      </c>
      <c r="C128" s="21">
        <v>24</v>
      </c>
      <c r="D128" s="18"/>
      <c r="E128" s="18"/>
      <c r="F128" s="18"/>
      <c r="G128" s="18"/>
      <c r="H128" s="18"/>
      <c r="I128" s="18"/>
      <c r="J128" s="18"/>
      <c r="K128" s="18"/>
      <c r="L128" s="18"/>
      <c r="M128" s="18"/>
      <c r="N128" s="18"/>
    </row>
    <row r="129" spans="1:14" x14ac:dyDescent="0.3">
      <c r="A129" s="9" t="s">
        <v>661</v>
      </c>
      <c r="B129" s="55">
        <v>2.7272727272727271E-2</v>
      </c>
      <c r="C129" s="21">
        <v>3</v>
      </c>
      <c r="D129" s="18"/>
      <c r="E129" s="18"/>
      <c r="F129" s="18"/>
      <c r="G129" s="18"/>
      <c r="H129" s="18"/>
      <c r="I129" s="18"/>
      <c r="J129" s="18"/>
      <c r="K129" s="18"/>
      <c r="L129" s="18"/>
      <c r="M129" s="18"/>
      <c r="N129" s="18"/>
    </row>
    <row r="130" spans="1:14" x14ac:dyDescent="0.3">
      <c r="A130" s="9" t="s">
        <v>750</v>
      </c>
      <c r="B130" s="55">
        <v>2.7272727272727271E-2</v>
      </c>
      <c r="C130" s="21">
        <v>3</v>
      </c>
      <c r="D130" s="18"/>
      <c r="E130" s="18"/>
      <c r="F130" s="18"/>
      <c r="G130" s="18"/>
      <c r="H130" s="18"/>
      <c r="I130" s="18"/>
      <c r="J130" s="18"/>
      <c r="K130" s="18"/>
      <c r="L130" s="18"/>
      <c r="M130" s="18"/>
      <c r="N130" s="18"/>
    </row>
    <row r="131" spans="1:14" x14ac:dyDescent="0.3">
      <c r="A131" s="14" t="s">
        <v>614</v>
      </c>
      <c r="B131" s="22">
        <v>1</v>
      </c>
      <c r="C131" s="23">
        <v>110</v>
      </c>
      <c r="D131" s="18"/>
      <c r="E131" s="18"/>
      <c r="F131" s="18"/>
      <c r="G131" s="18"/>
      <c r="H131" s="18"/>
      <c r="I131" s="18"/>
      <c r="J131" s="18"/>
      <c r="K131" s="18"/>
      <c r="L131" s="18"/>
      <c r="M131" s="18"/>
      <c r="N131" s="18"/>
    </row>
    <row r="132" spans="1:14" x14ac:dyDescent="0.3">
      <c r="A132" s="18"/>
      <c r="B132" s="18"/>
      <c r="C132" s="18"/>
      <c r="D132" s="18"/>
      <c r="E132" s="18"/>
      <c r="F132" s="18"/>
      <c r="G132" s="18"/>
      <c r="H132" s="18"/>
      <c r="I132" s="18"/>
      <c r="J132" s="18"/>
      <c r="K132" s="18"/>
      <c r="L132" s="18"/>
      <c r="M132" s="18"/>
      <c r="N132" s="18"/>
    </row>
    <row r="133" spans="1:14" ht="17.399999999999999" customHeight="1" x14ac:dyDescent="0.3">
      <c r="A133" s="18"/>
      <c r="B133" s="18"/>
      <c r="C133" s="18"/>
      <c r="D133" s="18"/>
      <c r="E133" s="18"/>
      <c r="F133" s="18"/>
      <c r="G133" s="18"/>
      <c r="H133" s="18"/>
      <c r="I133" s="18"/>
      <c r="J133" s="18"/>
      <c r="K133" s="18"/>
      <c r="L133" s="18"/>
      <c r="M133" s="18"/>
      <c r="N133" s="18"/>
    </row>
    <row r="134" spans="1:14" ht="28.8" customHeight="1" x14ac:dyDescent="0.3">
      <c r="A134" s="19" t="s">
        <v>648</v>
      </c>
      <c r="B134" s="19" t="s">
        <v>627</v>
      </c>
      <c r="C134" s="7"/>
      <c r="D134" s="7"/>
      <c r="E134" s="7"/>
      <c r="F134" s="7"/>
      <c r="G134" s="7"/>
      <c r="H134" s="7"/>
      <c r="I134" s="7"/>
      <c r="J134" s="7"/>
      <c r="K134" s="7"/>
      <c r="L134" s="7"/>
      <c r="M134" s="7"/>
      <c r="N134" s="7"/>
    </row>
    <row r="135" spans="1:14" x14ac:dyDescent="0.3">
      <c r="A135" s="18"/>
      <c r="B135" s="18"/>
      <c r="C135" s="18"/>
      <c r="D135" s="18"/>
      <c r="E135" s="18"/>
      <c r="F135" s="18"/>
      <c r="G135" s="18"/>
      <c r="H135" s="18"/>
      <c r="I135" s="18"/>
      <c r="J135" s="18"/>
      <c r="K135" s="18"/>
      <c r="L135" s="18"/>
      <c r="M135" s="18"/>
      <c r="N135" s="18"/>
    </row>
    <row r="136" spans="1:14" ht="36.65" customHeight="1" x14ac:dyDescent="0.3">
      <c r="A136" s="8" t="s">
        <v>649</v>
      </c>
      <c r="B136" s="10" t="s">
        <v>722</v>
      </c>
      <c r="C136" s="8"/>
      <c r="D136" s="8"/>
      <c r="E136" s="8"/>
      <c r="F136" s="8"/>
      <c r="G136" s="8"/>
      <c r="H136" s="8"/>
      <c r="I136" s="8"/>
      <c r="J136" s="8"/>
      <c r="K136" s="8"/>
      <c r="L136" s="8"/>
      <c r="M136" s="8"/>
      <c r="N136" s="8"/>
    </row>
    <row r="137" spans="1:14" x14ac:dyDescent="0.3">
      <c r="A137" s="9" t="s">
        <v>647</v>
      </c>
      <c r="B137" s="54">
        <v>0.20560747663551401</v>
      </c>
      <c r="C137" s="21">
        <v>22</v>
      </c>
      <c r="D137" s="18"/>
      <c r="E137" s="18"/>
      <c r="F137" s="18"/>
      <c r="G137" s="18"/>
      <c r="H137" s="18"/>
      <c r="I137" s="18"/>
      <c r="J137" s="18"/>
      <c r="K137" s="18"/>
      <c r="L137" s="18"/>
      <c r="M137" s="18"/>
      <c r="N137" s="18"/>
    </row>
    <row r="138" spans="1:14" x14ac:dyDescent="0.3">
      <c r="A138" s="9" t="s">
        <v>659</v>
      </c>
      <c r="B138" s="54">
        <v>0.54205607476635509</v>
      </c>
      <c r="C138" s="21">
        <v>58</v>
      </c>
      <c r="D138" s="18"/>
      <c r="E138" s="18"/>
      <c r="F138" s="18"/>
      <c r="G138" s="18"/>
      <c r="H138" s="18"/>
      <c r="I138" s="18"/>
      <c r="J138" s="18"/>
      <c r="K138" s="18"/>
      <c r="L138" s="18"/>
      <c r="M138" s="18"/>
      <c r="N138" s="18"/>
    </row>
    <row r="139" spans="1:14" x14ac:dyDescent="0.3">
      <c r="A139" s="9" t="s">
        <v>660</v>
      </c>
      <c r="B139" s="54">
        <v>0.22429906542056074</v>
      </c>
      <c r="C139" s="21">
        <v>24</v>
      </c>
      <c r="D139" s="18"/>
      <c r="E139" s="18"/>
      <c r="F139" s="18"/>
      <c r="G139" s="18"/>
      <c r="H139" s="18"/>
      <c r="I139" s="18"/>
      <c r="J139" s="18"/>
      <c r="K139" s="18"/>
      <c r="L139" s="18"/>
      <c r="M139" s="18"/>
      <c r="N139" s="18"/>
    </row>
    <row r="140" spans="1:14" x14ac:dyDescent="0.3">
      <c r="A140" s="9" t="s">
        <v>661</v>
      </c>
      <c r="B140" s="54">
        <v>9.3457943925233638E-3</v>
      </c>
      <c r="C140" s="21">
        <v>1</v>
      </c>
      <c r="D140" s="18"/>
      <c r="E140" s="18"/>
      <c r="F140" s="18"/>
      <c r="G140" s="18"/>
      <c r="H140" s="18"/>
      <c r="I140" s="18"/>
      <c r="J140" s="18"/>
      <c r="K140" s="18"/>
      <c r="L140" s="18"/>
      <c r="M140" s="18"/>
      <c r="N140" s="18"/>
    </row>
    <row r="141" spans="1:14" x14ac:dyDescent="0.3">
      <c r="A141" s="9" t="s">
        <v>750</v>
      </c>
      <c r="B141" s="54">
        <v>1.8691588785046728E-2</v>
      </c>
      <c r="C141" s="21">
        <v>2</v>
      </c>
      <c r="D141" s="18"/>
      <c r="E141" s="18"/>
      <c r="F141" s="18"/>
      <c r="G141" s="18"/>
      <c r="H141" s="18"/>
      <c r="I141" s="18"/>
      <c r="J141" s="18"/>
      <c r="K141" s="18"/>
      <c r="L141" s="18"/>
      <c r="M141" s="18"/>
      <c r="N141" s="18"/>
    </row>
    <row r="142" spans="1:14" x14ac:dyDescent="0.3">
      <c r="A142" s="14" t="s">
        <v>614</v>
      </c>
      <c r="B142" s="22">
        <v>1</v>
      </c>
      <c r="C142" s="23">
        <v>107</v>
      </c>
      <c r="D142" s="18"/>
      <c r="E142" s="18"/>
      <c r="F142" s="18"/>
      <c r="G142" s="18"/>
      <c r="H142" s="18"/>
      <c r="I142" s="18"/>
      <c r="J142" s="18"/>
      <c r="K142" s="18"/>
      <c r="L142" s="18"/>
      <c r="M142" s="18"/>
      <c r="N142" s="18"/>
    </row>
    <row r="143" spans="1:14" x14ac:dyDescent="0.3">
      <c r="A143" s="18"/>
      <c r="B143" s="18"/>
      <c r="C143" s="18"/>
      <c r="D143" s="18"/>
      <c r="E143" s="18"/>
      <c r="F143" s="18"/>
      <c r="G143" s="18"/>
      <c r="H143" s="18"/>
      <c r="I143" s="18"/>
      <c r="J143" s="18"/>
      <c r="K143" s="18"/>
      <c r="L143" s="18"/>
      <c r="M143" s="18"/>
      <c r="N143" s="18"/>
    </row>
    <row r="144" spans="1:14" x14ac:dyDescent="0.3">
      <c r="A144" s="18"/>
      <c r="B144" s="18"/>
      <c r="C144" s="18"/>
      <c r="D144" s="18"/>
      <c r="E144" s="18"/>
      <c r="F144" s="18"/>
      <c r="G144" s="18"/>
      <c r="H144" s="18"/>
      <c r="I144" s="18"/>
      <c r="J144" s="18"/>
      <c r="K144" s="18"/>
      <c r="L144" s="18"/>
      <c r="M144" s="18"/>
      <c r="N144" s="18"/>
    </row>
    <row r="145" spans="1:14" x14ac:dyDescent="0.3">
      <c r="A145" s="18"/>
      <c r="C145" s="18"/>
      <c r="D145" s="18"/>
      <c r="E145" s="18"/>
      <c r="F145" s="18"/>
      <c r="G145" s="18"/>
      <c r="H145" s="18"/>
      <c r="I145" s="18"/>
      <c r="J145" s="18"/>
      <c r="K145" s="18"/>
      <c r="L145" s="18"/>
      <c r="M145" s="18"/>
      <c r="N145" s="18"/>
    </row>
    <row r="146" spans="1:14" ht="35.4" customHeight="1" x14ac:dyDescent="0.3">
      <c r="A146" s="8" t="s">
        <v>663</v>
      </c>
      <c r="B146" s="10" t="s">
        <v>658</v>
      </c>
      <c r="C146" s="8"/>
      <c r="D146" s="7"/>
      <c r="E146" s="7"/>
      <c r="F146" s="7"/>
      <c r="G146" s="7"/>
      <c r="H146" s="7"/>
      <c r="I146" s="7"/>
      <c r="J146" s="7"/>
      <c r="K146" s="7"/>
      <c r="L146" s="7"/>
      <c r="M146" s="7"/>
      <c r="N146" s="7"/>
    </row>
    <row r="147" spans="1:14" x14ac:dyDescent="0.3">
      <c r="A147" s="9" t="s">
        <v>741</v>
      </c>
      <c r="B147" s="54">
        <v>0.46875</v>
      </c>
      <c r="C147" s="21">
        <v>15</v>
      </c>
      <c r="D147" s="18"/>
      <c r="E147" s="18"/>
      <c r="F147" s="18"/>
      <c r="G147" s="18"/>
      <c r="H147" s="18"/>
      <c r="I147" s="18"/>
      <c r="J147" s="18"/>
      <c r="K147" s="18"/>
      <c r="L147" s="18"/>
      <c r="M147" s="18"/>
      <c r="N147" s="18"/>
    </row>
    <row r="148" spans="1:14" x14ac:dyDescent="0.3">
      <c r="A148" s="9" t="s">
        <v>742</v>
      </c>
      <c r="B148" s="54">
        <v>0.21875</v>
      </c>
      <c r="C148" s="21">
        <v>7</v>
      </c>
      <c r="D148" s="18"/>
      <c r="E148" s="18"/>
      <c r="F148" s="18"/>
      <c r="G148" s="18"/>
      <c r="H148" s="18"/>
      <c r="I148" s="18"/>
      <c r="J148" s="18"/>
      <c r="K148" s="18"/>
      <c r="L148" s="18"/>
      <c r="M148" s="18"/>
      <c r="N148" s="18"/>
    </row>
    <row r="149" spans="1:14" x14ac:dyDescent="0.3">
      <c r="A149" s="9" t="s">
        <v>743</v>
      </c>
      <c r="B149" s="54">
        <v>0.28125</v>
      </c>
      <c r="C149" s="21">
        <v>9</v>
      </c>
      <c r="D149" s="18"/>
      <c r="E149" s="18"/>
      <c r="F149" s="18"/>
      <c r="G149" s="18"/>
      <c r="H149" s="18"/>
      <c r="I149" s="18"/>
      <c r="J149" s="18"/>
      <c r="K149" s="18"/>
      <c r="L149" s="18"/>
      <c r="M149" s="18"/>
      <c r="N149" s="18"/>
    </row>
    <row r="150" spans="1:14" x14ac:dyDescent="0.3">
      <c r="A150" s="9" t="s">
        <v>744</v>
      </c>
      <c r="B150" s="54">
        <v>3.125E-2</v>
      </c>
      <c r="C150" s="21">
        <v>1</v>
      </c>
      <c r="D150" s="18"/>
      <c r="E150" s="18"/>
      <c r="F150" s="18"/>
      <c r="G150" s="18"/>
      <c r="H150" s="18"/>
      <c r="I150" s="18"/>
      <c r="J150" s="18"/>
      <c r="K150" s="18"/>
      <c r="L150" s="18"/>
      <c r="M150" s="18"/>
      <c r="N150" s="18"/>
    </row>
    <row r="151" spans="1:14" x14ac:dyDescent="0.3">
      <c r="A151" s="14" t="s">
        <v>614</v>
      </c>
      <c r="B151" s="22">
        <v>1</v>
      </c>
      <c r="C151" s="23">
        <v>32</v>
      </c>
      <c r="D151" s="18"/>
      <c r="E151" s="18"/>
      <c r="F151" s="18"/>
      <c r="G151" s="18"/>
      <c r="H151" s="18"/>
      <c r="I151" s="18"/>
      <c r="J151" s="18"/>
      <c r="K151" s="18"/>
      <c r="L151" s="18"/>
      <c r="M151" s="18"/>
      <c r="N151" s="18"/>
    </row>
    <row r="152" spans="1:14" x14ac:dyDescent="0.3">
      <c r="A152" s="18"/>
      <c r="B152" s="18"/>
      <c r="C152" s="18"/>
      <c r="D152" s="18"/>
      <c r="E152" s="18"/>
      <c r="F152" s="18"/>
      <c r="G152" s="18"/>
      <c r="H152" s="18"/>
      <c r="I152" s="18"/>
      <c r="J152" s="18"/>
      <c r="K152" s="18"/>
      <c r="L152" s="18"/>
      <c r="M152" s="18"/>
      <c r="N152" s="18"/>
    </row>
    <row r="153" spans="1:14" x14ac:dyDescent="0.3">
      <c r="A153" s="18"/>
      <c r="B153" s="18"/>
      <c r="C153" s="18"/>
      <c r="D153" s="18"/>
      <c r="E153" s="18"/>
      <c r="F153" s="18"/>
      <c r="G153" s="18"/>
      <c r="H153" s="18"/>
      <c r="I153" s="18"/>
      <c r="J153" s="18"/>
      <c r="K153" s="18"/>
      <c r="L153" s="18"/>
      <c r="M153" s="18"/>
      <c r="N153" s="18"/>
    </row>
    <row r="154" spans="1:14" x14ac:dyDescent="0.3">
      <c r="A154" s="18"/>
      <c r="B154" s="18"/>
      <c r="C154" s="18"/>
      <c r="D154" s="18"/>
      <c r="E154" s="18"/>
      <c r="F154" s="18"/>
      <c r="G154" s="18"/>
      <c r="H154" s="18"/>
      <c r="I154" s="18"/>
      <c r="J154" s="18"/>
      <c r="K154" s="18"/>
      <c r="L154" s="18"/>
      <c r="M154" s="18"/>
      <c r="N154" s="18"/>
    </row>
    <row r="155" spans="1:14" ht="32.4" customHeight="1" x14ac:dyDescent="0.3">
      <c r="A155" s="19" t="s">
        <v>664</v>
      </c>
      <c r="B155" s="25" t="s">
        <v>627</v>
      </c>
      <c r="C155" s="7"/>
      <c r="D155" s="7"/>
      <c r="E155" s="7"/>
      <c r="F155" s="7"/>
      <c r="G155" s="7"/>
      <c r="H155" s="7"/>
      <c r="I155" s="7"/>
      <c r="J155" s="7"/>
      <c r="K155" s="7"/>
      <c r="L155" s="7"/>
      <c r="M155" s="7"/>
      <c r="N155" s="7"/>
    </row>
    <row r="156" spans="1:14" x14ac:dyDescent="0.3">
      <c r="A156" s="18"/>
      <c r="B156" s="18"/>
      <c r="C156" s="18"/>
      <c r="D156" s="18"/>
      <c r="E156" s="18"/>
      <c r="F156" s="18"/>
      <c r="G156" s="18"/>
      <c r="H156" s="18"/>
      <c r="I156" s="18"/>
      <c r="J156" s="18"/>
      <c r="K156" s="18"/>
      <c r="L156" s="18"/>
      <c r="M156" s="18"/>
      <c r="N156" s="18"/>
    </row>
    <row r="157" spans="1:14" ht="68.900000000000006" x14ac:dyDescent="0.3">
      <c r="A157" s="10" t="s">
        <v>666</v>
      </c>
      <c r="B157" s="10" t="s">
        <v>665</v>
      </c>
      <c r="C157" s="7"/>
      <c r="D157" s="7"/>
      <c r="E157" s="7"/>
      <c r="F157" s="7"/>
      <c r="G157" s="7"/>
      <c r="H157" s="7"/>
      <c r="I157" s="7"/>
      <c r="J157" s="7"/>
      <c r="K157" s="7"/>
      <c r="L157" s="7"/>
      <c r="M157" s="7"/>
      <c r="N157" s="7"/>
    </row>
    <row r="158" spans="1:14" x14ac:dyDescent="0.3">
      <c r="A158" s="9" t="s">
        <v>647</v>
      </c>
      <c r="B158" s="54">
        <v>0.22727272727272727</v>
      </c>
      <c r="C158" s="21">
        <v>5</v>
      </c>
      <c r="D158" s="18"/>
      <c r="E158" s="18"/>
      <c r="F158" s="18"/>
      <c r="G158" s="18"/>
      <c r="H158" s="18"/>
      <c r="I158" s="18"/>
      <c r="J158" s="18"/>
      <c r="K158" s="18"/>
      <c r="L158" s="18"/>
      <c r="M158" s="18"/>
      <c r="N158" s="18"/>
    </row>
    <row r="159" spans="1:14" x14ac:dyDescent="0.3">
      <c r="A159" s="9" t="s">
        <v>659</v>
      </c>
      <c r="B159" s="54">
        <v>0.63636363636363635</v>
      </c>
      <c r="C159" s="21">
        <v>14</v>
      </c>
      <c r="D159" s="18"/>
      <c r="E159" s="18"/>
      <c r="F159" s="18"/>
      <c r="G159" s="18"/>
      <c r="H159" s="18"/>
      <c r="I159" s="18"/>
      <c r="J159" s="18"/>
      <c r="K159" s="18"/>
      <c r="L159" s="18"/>
      <c r="M159" s="18"/>
      <c r="N159" s="18"/>
    </row>
    <row r="160" spans="1:14" x14ac:dyDescent="0.3">
      <c r="A160" s="9" t="s">
        <v>660</v>
      </c>
      <c r="B160" s="54">
        <v>0.13636363636363635</v>
      </c>
      <c r="C160" s="21">
        <v>3</v>
      </c>
      <c r="D160" s="18"/>
      <c r="E160" s="18"/>
      <c r="F160" s="18"/>
      <c r="G160" s="18"/>
      <c r="H160" s="18"/>
      <c r="I160" s="18"/>
      <c r="J160" s="18"/>
      <c r="K160" s="18"/>
      <c r="L160" s="18"/>
      <c r="M160" s="18"/>
      <c r="N160" s="18"/>
    </row>
    <row r="161" spans="1:14" x14ac:dyDescent="0.3">
      <c r="A161" s="14" t="s">
        <v>614</v>
      </c>
      <c r="B161" s="22">
        <v>1</v>
      </c>
      <c r="C161" s="23">
        <v>22</v>
      </c>
      <c r="D161" s="18"/>
      <c r="E161" s="18"/>
      <c r="F161" s="18"/>
      <c r="G161" s="18"/>
      <c r="H161" s="18"/>
      <c r="I161" s="18"/>
      <c r="J161" s="18"/>
      <c r="K161" s="18"/>
      <c r="L161" s="18"/>
      <c r="M161" s="18"/>
      <c r="N161" s="18"/>
    </row>
    <row r="162" spans="1:14" x14ac:dyDescent="0.3">
      <c r="A162" s="18"/>
      <c r="B162" s="18"/>
      <c r="C162" s="18"/>
      <c r="D162" s="18"/>
      <c r="E162" s="18"/>
      <c r="F162" s="18"/>
      <c r="G162" s="18"/>
      <c r="H162" s="18"/>
      <c r="I162" s="18"/>
      <c r="J162" s="18"/>
      <c r="K162" s="18"/>
      <c r="L162" s="18"/>
      <c r="M162" s="18"/>
      <c r="N162" s="18"/>
    </row>
    <row r="163" spans="1:14" x14ac:dyDescent="0.3">
      <c r="A163" s="18"/>
      <c r="B163" s="18"/>
      <c r="C163" s="18"/>
      <c r="D163" s="18"/>
      <c r="E163" s="18"/>
      <c r="F163" s="18"/>
      <c r="G163" s="18"/>
      <c r="H163" s="18"/>
      <c r="I163" s="18"/>
      <c r="J163" s="18"/>
      <c r="K163" s="18"/>
      <c r="L163" s="18"/>
      <c r="M163" s="18"/>
      <c r="N163" s="18"/>
    </row>
    <row r="164" spans="1:14" x14ac:dyDescent="0.3">
      <c r="A164" s="18"/>
      <c r="B164" s="18"/>
      <c r="C164" s="18"/>
      <c r="D164" s="18"/>
      <c r="E164" s="18"/>
      <c r="F164" s="18"/>
      <c r="G164" s="18"/>
      <c r="H164" s="18"/>
      <c r="I164" s="18"/>
      <c r="J164" s="18"/>
      <c r="K164" s="18"/>
      <c r="L164" s="18"/>
      <c r="M164" s="18"/>
      <c r="N164" s="18"/>
    </row>
    <row r="165" spans="1:14" ht="31.8" customHeight="1" x14ac:dyDescent="0.3">
      <c r="A165" s="19" t="s">
        <v>667</v>
      </c>
      <c r="B165" s="25" t="s">
        <v>627</v>
      </c>
      <c r="C165" s="7"/>
      <c r="D165" s="7"/>
      <c r="E165" s="7"/>
      <c r="F165" s="7"/>
      <c r="G165" s="7"/>
      <c r="H165" s="7"/>
      <c r="I165" s="7"/>
      <c r="J165" s="7"/>
      <c r="K165" s="7"/>
      <c r="L165" s="7"/>
      <c r="M165" s="7"/>
      <c r="N165" s="7"/>
    </row>
    <row r="166" spans="1:14" x14ac:dyDescent="0.3">
      <c r="A166" s="18"/>
      <c r="B166" s="18"/>
      <c r="C166" s="18"/>
      <c r="D166" s="18"/>
      <c r="E166" s="18"/>
      <c r="F166" s="18"/>
      <c r="G166" s="18"/>
      <c r="H166" s="18"/>
      <c r="I166" s="18"/>
      <c r="J166" s="18"/>
      <c r="K166" s="18"/>
      <c r="L166" s="18"/>
      <c r="M166" s="18"/>
      <c r="N166" s="18"/>
    </row>
    <row r="167" spans="1:14" x14ac:dyDescent="0.3">
      <c r="A167" s="18"/>
      <c r="B167" s="18"/>
      <c r="C167" s="18"/>
      <c r="D167" s="18"/>
      <c r="E167" s="18"/>
      <c r="F167" s="18"/>
      <c r="G167" s="18"/>
      <c r="H167" s="18"/>
      <c r="I167" s="18"/>
      <c r="J167" s="18"/>
      <c r="K167" s="18"/>
      <c r="L167" s="18"/>
      <c r="M167" s="18"/>
      <c r="N167" s="18"/>
    </row>
    <row r="168" spans="1:14" ht="36.65" customHeight="1" x14ac:dyDescent="0.3">
      <c r="A168" s="8" t="s">
        <v>669</v>
      </c>
      <c r="B168" s="10" t="s">
        <v>668</v>
      </c>
      <c r="C168" s="8"/>
      <c r="D168" s="7"/>
      <c r="E168" s="7"/>
      <c r="F168" s="7"/>
      <c r="G168" s="7"/>
      <c r="H168" s="7"/>
      <c r="I168" s="7"/>
      <c r="J168" s="7"/>
      <c r="K168" s="7"/>
      <c r="L168" s="7"/>
      <c r="M168" s="7"/>
      <c r="N168" s="7"/>
    </row>
    <row r="169" spans="1:14" x14ac:dyDescent="0.3">
      <c r="A169" s="9" t="s">
        <v>741</v>
      </c>
      <c r="B169" s="54">
        <v>0.37777777777777777</v>
      </c>
      <c r="C169" s="21">
        <v>17</v>
      </c>
      <c r="D169" s="18"/>
      <c r="E169" s="18"/>
      <c r="F169" s="18"/>
      <c r="G169" s="18"/>
      <c r="H169" s="18"/>
      <c r="I169" s="18"/>
      <c r="J169" s="18"/>
      <c r="K169" s="18"/>
      <c r="L169" s="18"/>
      <c r="M169" s="18"/>
      <c r="N169" s="18"/>
    </row>
    <row r="170" spans="1:14" x14ac:dyDescent="0.3">
      <c r="A170" s="9" t="s">
        <v>742</v>
      </c>
      <c r="B170" s="54">
        <v>0.24444444444444444</v>
      </c>
      <c r="C170" s="21">
        <v>11</v>
      </c>
      <c r="D170" s="18"/>
      <c r="E170" s="18"/>
      <c r="F170" s="18"/>
      <c r="G170" s="18"/>
      <c r="H170" s="18"/>
      <c r="I170" s="18"/>
      <c r="J170" s="18"/>
      <c r="K170" s="18"/>
      <c r="L170" s="18"/>
      <c r="M170" s="18"/>
      <c r="N170" s="18"/>
    </row>
    <row r="171" spans="1:14" x14ac:dyDescent="0.3">
      <c r="A171" s="9" t="s">
        <v>743</v>
      </c>
      <c r="B171" s="54">
        <v>0.24444444444444444</v>
      </c>
      <c r="C171" s="21">
        <v>11</v>
      </c>
      <c r="D171" s="18"/>
      <c r="E171" s="18"/>
      <c r="F171" s="18"/>
      <c r="G171" s="18"/>
      <c r="H171" s="18"/>
      <c r="I171" s="18"/>
      <c r="J171" s="18"/>
      <c r="K171" s="18"/>
      <c r="L171" s="18"/>
      <c r="M171" s="18"/>
      <c r="N171" s="18"/>
    </row>
    <row r="172" spans="1:14" x14ac:dyDescent="0.3">
      <c r="A172" s="9" t="s">
        <v>744</v>
      </c>
      <c r="B172" s="54">
        <v>0.13333333333333333</v>
      </c>
      <c r="C172" s="21">
        <v>6</v>
      </c>
      <c r="D172" s="18"/>
      <c r="E172" s="18"/>
      <c r="F172" s="18"/>
      <c r="G172" s="18"/>
      <c r="H172" s="18"/>
      <c r="I172" s="18"/>
      <c r="J172" s="18"/>
      <c r="K172" s="18"/>
      <c r="L172" s="18"/>
      <c r="M172" s="18"/>
      <c r="N172" s="18"/>
    </row>
    <row r="173" spans="1:14" x14ac:dyDescent="0.3">
      <c r="A173" s="14" t="s">
        <v>614</v>
      </c>
      <c r="B173" s="56">
        <v>1</v>
      </c>
      <c r="C173" s="23">
        <v>45</v>
      </c>
      <c r="D173" s="18"/>
      <c r="E173" s="18"/>
      <c r="F173" s="18"/>
      <c r="G173" s="18"/>
      <c r="H173" s="18"/>
      <c r="I173" s="18"/>
      <c r="J173" s="18"/>
      <c r="K173" s="18"/>
      <c r="L173" s="18"/>
      <c r="M173" s="18"/>
      <c r="N173" s="18"/>
    </row>
    <row r="174" spans="1:14" x14ac:dyDescent="0.3">
      <c r="A174" s="18"/>
      <c r="B174" s="57"/>
      <c r="C174" s="18"/>
      <c r="D174" s="18"/>
      <c r="E174" s="18"/>
      <c r="F174" s="18"/>
      <c r="G174" s="18"/>
      <c r="H174" s="18"/>
      <c r="I174" s="18"/>
      <c r="J174" s="18"/>
      <c r="K174" s="18"/>
      <c r="L174" s="18"/>
      <c r="M174" s="18"/>
      <c r="N174" s="18"/>
    </row>
    <row r="175" spans="1:14" x14ac:dyDescent="0.3">
      <c r="A175" s="18"/>
      <c r="B175" s="57"/>
      <c r="C175" s="18"/>
      <c r="D175" s="18"/>
      <c r="E175" s="18"/>
      <c r="F175" s="18"/>
      <c r="G175" s="18"/>
      <c r="H175" s="18"/>
      <c r="I175" s="18"/>
      <c r="J175" s="18"/>
      <c r="K175" s="18"/>
      <c r="L175" s="18"/>
      <c r="M175" s="18"/>
      <c r="N175" s="18"/>
    </row>
    <row r="176" spans="1:14" x14ac:dyDescent="0.3">
      <c r="A176" s="18"/>
      <c r="B176" s="57"/>
      <c r="C176" s="18"/>
      <c r="D176" s="18"/>
      <c r="E176" s="18"/>
      <c r="F176" s="18"/>
      <c r="G176" s="18"/>
      <c r="H176" s="18"/>
      <c r="I176" s="18"/>
      <c r="J176" s="18"/>
      <c r="K176" s="18"/>
      <c r="L176" s="18"/>
      <c r="M176" s="18"/>
      <c r="N176" s="18"/>
    </row>
    <row r="177" spans="1:14" ht="32.4" customHeight="1" x14ac:dyDescent="0.3">
      <c r="A177" s="19" t="s">
        <v>670</v>
      </c>
      <c r="B177" s="61" t="s">
        <v>627</v>
      </c>
      <c r="C177" s="8"/>
      <c r="D177" s="8"/>
      <c r="E177" s="8"/>
      <c r="F177" s="8"/>
      <c r="G177" s="8"/>
      <c r="H177" s="8"/>
      <c r="I177" s="8"/>
      <c r="J177" s="8"/>
      <c r="K177" s="8"/>
      <c r="L177" s="8"/>
      <c r="M177" s="8"/>
      <c r="N177" s="8"/>
    </row>
    <row r="178" spans="1:14" x14ac:dyDescent="0.3">
      <c r="A178" s="18"/>
      <c r="B178" s="57"/>
      <c r="C178" s="18"/>
      <c r="D178" s="18"/>
      <c r="E178" s="18"/>
      <c r="F178" s="18"/>
      <c r="G178" s="18"/>
      <c r="H178" s="18"/>
      <c r="I178" s="18"/>
      <c r="J178" s="18"/>
      <c r="K178" s="18"/>
      <c r="L178" s="18"/>
      <c r="M178" s="18"/>
      <c r="N178" s="18"/>
    </row>
    <row r="179" spans="1:14" ht="52.3" customHeight="1" x14ac:dyDescent="0.3">
      <c r="A179" s="8" t="s">
        <v>671</v>
      </c>
      <c r="B179" s="58" t="s">
        <v>726</v>
      </c>
      <c r="C179" s="8"/>
      <c r="D179" s="8"/>
      <c r="E179" s="8"/>
      <c r="F179" s="8"/>
      <c r="G179" s="8"/>
      <c r="H179" s="8"/>
      <c r="I179" s="8"/>
      <c r="J179" s="8"/>
      <c r="K179" s="8"/>
      <c r="L179" s="8"/>
      <c r="M179" s="8"/>
      <c r="N179" s="8"/>
    </row>
    <row r="180" spans="1:14" x14ac:dyDescent="0.3">
      <c r="A180" s="9" t="s">
        <v>647</v>
      </c>
      <c r="B180" s="54">
        <v>0.17857142857142858</v>
      </c>
      <c r="C180" s="21">
        <v>5</v>
      </c>
      <c r="D180" s="18"/>
      <c r="E180" s="18"/>
      <c r="F180" s="18"/>
      <c r="G180" s="18"/>
      <c r="H180" s="18"/>
      <c r="I180" s="18"/>
      <c r="J180" s="18"/>
      <c r="K180" s="18"/>
      <c r="L180" s="18"/>
      <c r="M180" s="18"/>
      <c r="N180" s="18"/>
    </row>
    <row r="181" spans="1:14" x14ac:dyDescent="0.3">
      <c r="A181" s="9" t="s">
        <v>659</v>
      </c>
      <c r="B181" s="54">
        <v>0.42857142857142855</v>
      </c>
      <c r="C181" s="21">
        <v>12</v>
      </c>
      <c r="D181" s="18"/>
      <c r="E181" s="18"/>
      <c r="F181" s="18"/>
      <c r="G181" s="18"/>
      <c r="H181" s="18"/>
      <c r="I181" s="18"/>
      <c r="J181" s="18"/>
      <c r="K181" s="18"/>
      <c r="L181" s="18"/>
      <c r="M181" s="18"/>
      <c r="N181" s="18"/>
    </row>
    <row r="182" spans="1:14" x14ac:dyDescent="0.3">
      <c r="A182" s="9" t="s">
        <v>660</v>
      </c>
      <c r="B182" s="54">
        <v>0.32142857142857145</v>
      </c>
      <c r="C182" s="21">
        <v>9</v>
      </c>
      <c r="D182" s="18"/>
      <c r="E182" s="18"/>
      <c r="F182" s="18"/>
      <c r="G182" s="18"/>
      <c r="H182" s="18"/>
      <c r="I182" s="18"/>
      <c r="J182" s="18"/>
      <c r="K182" s="18"/>
      <c r="L182" s="18"/>
      <c r="M182" s="18"/>
      <c r="N182" s="18"/>
    </row>
    <row r="183" spans="1:14" x14ac:dyDescent="0.3">
      <c r="A183" s="9" t="s">
        <v>744</v>
      </c>
      <c r="B183" s="54">
        <v>7.1428571428571425E-2</v>
      </c>
      <c r="C183" s="21">
        <v>2</v>
      </c>
      <c r="D183" s="18"/>
      <c r="E183" s="18"/>
      <c r="F183" s="18"/>
      <c r="G183" s="18"/>
      <c r="H183" s="18"/>
      <c r="I183" s="18"/>
      <c r="J183" s="18"/>
      <c r="K183" s="18"/>
      <c r="L183" s="18"/>
      <c r="M183" s="18"/>
      <c r="N183" s="18"/>
    </row>
    <row r="184" spans="1:14" x14ac:dyDescent="0.3">
      <c r="A184" s="14" t="s">
        <v>614</v>
      </c>
      <c r="B184" s="56">
        <v>1</v>
      </c>
      <c r="C184" s="23">
        <v>28</v>
      </c>
      <c r="D184" s="18"/>
      <c r="E184" s="18"/>
      <c r="F184" s="18"/>
      <c r="G184" s="18"/>
      <c r="H184" s="18"/>
      <c r="I184" s="18"/>
      <c r="J184" s="18"/>
      <c r="K184" s="18"/>
      <c r="L184" s="18"/>
      <c r="M184" s="18"/>
      <c r="N184" s="18"/>
    </row>
    <row r="185" spans="1:14" x14ac:dyDescent="0.3">
      <c r="A185" s="18"/>
      <c r="B185" s="57"/>
      <c r="C185" s="18"/>
      <c r="D185" s="18"/>
      <c r="E185" s="18"/>
      <c r="F185" s="18"/>
      <c r="G185" s="18"/>
      <c r="H185" s="18"/>
      <c r="I185" s="18"/>
      <c r="J185" s="18"/>
      <c r="K185" s="18"/>
      <c r="L185" s="18"/>
      <c r="M185" s="18"/>
      <c r="N185" s="18"/>
    </row>
    <row r="186" spans="1:14" ht="12.7" customHeight="1" x14ac:dyDescent="0.3">
      <c r="A186" s="18"/>
      <c r="B186" s="57"/>
      <c r="C186" s="18"/>
      <c r="D186" s="18"/>
      <c r="E186" s="18"/>
      <c r="F186" s="18"/>
      <c r="G186" s="18"/>
      <c r="H186" s="18"/>
      <c r="I186" s="18"/>
      <c r="J186" s="18"/>
      <c r="K186" s="18"/>
      <c r="L186" s="18"/>
      <c r="M186" s="18"/>
      <c r="N186" s="18"/>
    </row>
    <row r="187" spans="1:14" ht="12.7" customHeight="1" x14ac:dyDescent="0.3">
      <c r="A187" s="18"/>
      <c r="B187" s="57"/>
      <c r="C187" s="18"/>
      <c r="D187" s="18"/>
      <c r="E187" s="18"/>
      <c r="F187" s="18"/>
      <c r="G187" s="18"/>
      <c r="H187" s="18"/>
      <c r="I187" s="18"/>
      <c r="J187" s="18"/>
      <c r="K187" s="18"/>
      <c r="L187" s="18"/>
      <c r="M187" s="18"/>
      <c r="N187" s="18"/>
    </row>
    <row r="188" spans="1:14" ht="28.2" customHeight="1" x14ac:dyDescent="0.3">
      <c r="A188" s="19" t="s">
        <v>672</v>
      </c>
      <c r="B188" s="61" t="s">
        <v>627</v>
      </c>
      <c r="C188" s="25"/>
      <c r="D188" s="25"/>
      <c r="E188" s="25"/>
      <c r="F188" s="25"/>
      <c r="G188" s="25"/>
      <c r="H188" s="25"/>
      <c r="I188" s="25"/>
      <c r="J188" s="25"/>
      <c r="K188" s="25"/>
      <c r="L188" s="25"/>
      <c r="M188" s="25"/>
      <c r="N188" s="25"/>
    </row>
    <row r="189" spans="1:14" x14ac:dyDescent="0.3">
      <c r="A189" s="18"/>
      <c r="B189" s="57"/>
      <c r="C189" s="18"/>
      <c r="D189" s="18"/>
      <c r="E189" s="18"/>
      <c r="F189" s="18"/>
      <c r="G189" s="18"/>
      <c r="H189" s="18"/>
      <c r="I189" s="18"/>
      <c r="J189" s="18"/>
      <c r="K189" s="18"/>
      <c r="L189" s="18"/>
      <c r="M189" s="18"/>
      <c r="N189" s="18"/>
    </row>
    <row r="190" spans="1:14" ht="40.700000000000003" customHeight="1" x14ac:dyDescent="0.3">
      <c r="A190" s="8" t="s">
        <v>673</v>
      </c>
      <c r="B190" s="58" t="s">
        <v>677</v>
      </c>
      <c r="C190" s="8"/>
      <c r="D190" s="7"/>
      <c r="E190" s="7"/>
      <c r="F190" s="7"/>
      <c r="G190" s="7"/>
      <c r="H190" s="7"/>
      <c r="I190" s="7"/>
      <c r="J190" s="7"/>
      <c r="K190" s="7"/>
      <c r="L190" s="7"/>
      <c r="M190" s="7"/>
      <c r="N190" s="7"/>
    </row>
    <row r="191" spans="1:14" x14ac:dyDescent="0.3">
      <c r="A191" s="9" t="s">
        <v>647</v>
      </c>
      <c r="B191" s="54">
        <v>0.15384615384615385</v>
      </c>
      <c r="C191" s="21">
        <v>4</v>
      </c>
      <c r="D191" s="18"/>
      <c r="E191" s="18"/>
      <c r="F191" s="18"/>
      <c r="G191" s="18"/>
      <c r="H191" s="18"/>
      <c r="I191" s="18"/>
      <c r="J191" s="18"/>
      <c r="K191" s="18"/>
      <c r="L191" s="18"/>
      <c r="M191" s="18"/>
      <c r="N191" s="18"/>
    </row>
    <row r="192" spans="1:14" x14ac:dyDescent="0.3">
      <c r="A192" s="9" t="s">
        <v>659</v>
      </c>
      <c r="B192" s="54">
        <v>0.46153846153846156</v>
      </c>
      <c r="C192" s="21">
        <v>12</v>
      </c>
      <c r="D192" s="18"/>
      <c r="E192" s="18"/>
      <c r="F192" s="18"/>
      <c r="G192" s="18"/>
      <c r="H192" s="18"/>
      <c r="I192" s="18"/>
      <c r="J192" s="18"/>
      <c r="K192" s="18"/>
      <c r="L192" s="18"/>
      <c r="M192" s="18"/>
      <c r="N192" s="18"/>
    </row>
    <row r="193" spans="1:14" x14ac:dyDescent="0.3">
      <c r="A193" s="9" t="s">
        <v>660</v>
      </c>
      <c r="B193" s="54">
        <v>0.34615384615384615</v>
      </c>
      <c r="C193" s="21">
        <v>9</v>
      </c>
      <c r="D193" s="18"/>
      <c r="E193" s="18"/>
      <c r="F193" s="18"/>
      <c r="G193" s="18"/>
      <c r="H193" s="18"/>
      <c r="I193" s="18"/>
      <c r="J193" s="18"/>
      <c r="K193" s="18"/>
      <c r="L193" s="18"/>
      <c r="M193" s="18"/>
      <c r="N193" s="18"/>
    </row>
    <row r="194" spans="1:14" x14ac:dyDescent="0.3">
      <c r="A194" s="9" t="s">
        <v>744</v>
      </c>
      <c r="B194" s="54">
        <v>3.8461538461538464E-2</v>
      </c>
      <c r="C194" s="21">
        <v>1</v>
      </c>
      <c r="D194" s="18"/>
      <c r="E194" s="18"/>
      <c r="F194" s="18"/>
      <c r="G194" s="18"/>
      <c r="H194" s="18"/>
      <c r="I194" s="18"/>
      <c r="J194" s="18"/>
      <c r="K194" s="18"/>
      <c r="L194" s="18"/>
      <c r="M194" s="18"/>
      <c r="N194" s="18"/>
    </row>
    <row r="195" spans="1:14" x14ac:dyDescent="0.3">
      <c r="A195" s="14" t="s">
        <v>614</v>
      </c>
      <c r="B195" s="56">
        <v>1</v>
      </c>
      <c r="C195" s="23">
        <v>26</v>
      </c>
      <c r="D195" s="18"/>
      <c r="E195" s="18"/>
      <c r="F195" s="18"/>
      <c r="G195" s="18"/>
      <c r="H195" s="18"/>
      <c r="I195" s="18"/>
      <c r="J195" s="18"/>
      <c r="K195" s="18"/>
      <c r="L195" s="18"/>
      <c r="M195" s="18"/>
      <c r="N195" s="18"/>
    </row>
    <row r="196" spans="1:14" x14ac:dyDescent="0.3">
      <c r="A196" s="18"/>
      <c r="B196" s="57"/>
      <c r="C196" s="18"/>
      <c r="D196" s="18"/>
      <c r="E196" s="18"/>
      <c r="F196" s="18"/>
      <c r="G196" s="18"/>
      <c r="H196" s="18"/>
      <c r="I196" s="18"/>
      <c r="J196" s="18"/>
      <c r="K196" s="18"/>
      <c r="L196" s="18"/>
      <c r="M196" s="18"/>
      <c r="N196" s="18"/>
    </row>
    <row r="197" spans="1:14" x14ac:dyDescent="0.3">
      <c r="A197" s="18"/>
      <c r="B197" s="57"/>
      <c r="C197" s="18"/>
      <c r="D197" s="18"/>
      <c r="E197" s="18"/>
      <c r="F197" s="18"/>
      <c r="G197" s="18"/>
      <c r="H197" s="18"/>
      <c r="I197" s="18"/>
      <c r="J197" s="18"/>
      <c r="K197" s="18"/>
      <c r="L197" s="18"/>
      <c r="M197" s="18"/>
      <c r="N197" s="18"/>
    </row>
    <row r="198" spans="1:14" x14ac:dyDescent="0.3">
      <c r="A198" s="18"/>
      <c r="B198" s="57"/>
      <c r="C198" s="18"/>
      <c r="D198" s="18"/>
      <c r="E198" s="18"/>
      <c r="F198" s="18"/>
      <c r="G198" s="18"/>
      <c r="H198" s="18"/>
      <c r="I198" s="18"/>
      <c r="J198" s="18"/>
      <c r="K198" s="18"/>
      <c r="L198" s="18"/>
      <c r="M198" s="18"/>
      <c r="N198" s="18"/>
    </row>
    <row r="199" spans="1:14" ht="46.35" x14ac:dyDescent="0.3">
      <c r="A199" s="8" t="s">
        <v>674</v>
      </c>
      <c r="B199" s="58" t="s">
        <v>676</v>
      </c>
      <c r="C199" s="8"/>
      <c r="D199" s="8"/>
      <c r="E199" s="8"/>
      <c r="F199" s="8"/>
      <c r="G199" s="8"/>
      <c r="H199" s="8"/>
      <c r="I199" s="8"/>
      <c r="J199" s="8"/>
      <c r="K199" s="8"/>
      <c r="L199" s="8"/>
      <c r="M199" s="8"/>
      <c r="N199" s="8"/>
    </row>
    <row r="200" spans="1:14" ht="28.8" customHeight="1" x14ac:dyDescent="0.3">
      <c r="A200" s="9" t="s">
        <v>142</v>
      </c>
      <c r="B200" s="54">
        <v>1</v>
      </c>
      <c r="C200" s="21">
        <v>1</v>
      </c>
      <c r="D200" s="18"/>
      <c r="E200" s="18"/>
      <c r="F200" s="18"/>
      <c r="G200" s="18"/>
      <c r="H200" s="18"/>
      <c r="I200" s="18"/>
      <c r="J200" s="18"/>
      <c r="K200" s="18"/>
      <c r="L200" s="18"/>
      <c r="M200" s="18"/>
      <c r="N200" s="18"/>
    </row>
    <row r="201" spans="1:14" ht="28.2" customHeight="1" x14ac:dyDescent="0.3">
      <c r="A201" s="14" t="s">
        <v>614</v>
      </c>
      <c r="B201" s="56">
        <v>1</v>
      </c>
      <c r="C201" s="23">
        <v>1</v>
      </c>
      <c r="D201" s="18"/>
      <c r="E201" s="18"/>
      <c r="F201" s="18"/>
      <c r="G201" s="18"/>
      <c r="H201" s="18"/>
      <c r="I201" s="18"/>
      <c r="J201" s="18"/>
      <c r="K201" s="18"/>
      <c r="L201" s="18"/>
      <c r="M201" s="18"/>
      <c r="N201" s="18"/>
    </row>
    <row r="202" spans="1:14" x14ac:dyDescent="0.3">
      <c r="A202" s="18"/>
      <c r="B202" s="57"/>
      <c r="C202" s="18"/>
      <c r="D202" s="18"/>
      <c r="E202" s="18"/>
      <c r="F202" s="18"/>
      <c r="G202" s="18"/>
      <c r="H202" s="18"/>
      <c r="I202" s="18"/>
      <c r="J202" s="18"/>
      <c r="K202" s="18"/>
      <c r="L202" s="18"/>
      <c r="M202" s="18"/>
      <c r="N202" s="18"/>
    </row>
    <row r="203" spans="1:14" x14ac:dyDescent="0.3">
      <c r="A203" s="18"/>
      <c r="B203" s="57"/>
      <c r="C203" s="18"/>
      <c r="D203" s="18"/>
      <c r="E203" s="18"/>
      <c r="F203" s="18"/>
      <c r="G203" s="18"/>
      <c r="H203" s="18"/>
      <c r="I203" s="18"/>
      <c r="J203" s="18"/>
      <c r="K203" s="18"/>
      <c r="L203" s="18"/>
      <c r="M203" s="18"/>
      <c r="N203" s="18"/>
    </row>
    <row r="204" spans="1:14" x14ac:dyDescent="0.3">
      <c r="A204" s="18"/>
      <c r="B204" s="57"/>
      <c r="C204" s="18"/>
      <c r="D204" s="18"/>
      <c r="E204" s="18"/>
      <c r="F204" s="18"/>
      <c r="G204" s="18"/>
      <c r="H204" s="18"/>
      <c r="I204" s="18"/>
      <c r="J204" s="18"/>
      <c r="K204" s="18"/>
      <c r="L204" s="18"/>
      <c r="M204" s="18"/>
      <c r="N204" s="18"/>
    </row>
    <row r="205" spans="1:14" ht="31.3" customHeight="1" x14ac:dyDescent="0.3">
      <c r="A205" s="19" t="s">
        <v>675</v>
      </c>
      <c r="B205" s="61" t="s">
        <v>627</v>
      </c>
      <c r="C205" s="7"/>
      <c r="D205" s="7"/>
      <c r="E205" s="7"/>
      <c r="F205" s="7"/>
      <c r="G205" s="7"/>
      <c r="H205" s="7"/>
      <c r="I205" s="7"/>
      <c r="J205" s="7"/>
      <c r="K205" s="7"/>
      <c r="L205" s="7"/>
      <c r="M205" s="7"/>
      <c r="N205" s="7"/>
    </row>
    <row r="206" spans="1:14" x14ac:dyDescent="0.3">
      <c r="A206" s="18"/>
      <c r="B206" s="57"/>
      <c r="C206" s="18"/>
      <c r="D206" s="18"/>
      <c r="E206" s="18"/>
      <c r="F206" s="18"/>
      <c r="G206" s="18"/>
      <c r="H206" s="18"/>
      <c r="I206" s="18"/>
      <c r="J206" s="18"/>
      <c r="K206" s="18"/>
      <c r="L206" s="18"/>
      <c r="M206" s="18"/>
      <c r="N206" s="18"/>
    </row>
    <row r="207" spans="1:14" ht="30.7" customHeight="1" x14ac:dyDescent="0.3">
      <c r="A207" s="8" t="s">
        <v>679</v>
      </c>
      <c r="B207" s="58" t="s">
        <v>678</v>
      </c>
      <c r="C207" s="7"/>
      <c r="D207" s="7"/>
      <c r="E207" s="7"/>
      <c r="F207" s="7"/>
      <c r="G207" s="7"/>
      <c r="H207" s="7"/>
      <c r="I207" s="7"/>
      <c r="J207" s="7"/>
      <c r="K207" s="7"/>
      <c r="L207" s="7"/>
      <c r="M207" s="7"/>
      <c r="N207" s="7"/>
    </row>
    <row r="208" spans="1:14" ht="27.1" customHeight="1" x14ac:dyDescent="0.3">
      <c r="A208" s="9" t="s">
        <v>144</v>
      </c>
      <c r="B208" s="54">
        <v>1</v>
      </c>
      <c r="C208" s="21">
        <v>1</v>
      </c>
      <c r="D208" s="27"/>
      <c r="E208" s="27"/>
      <c r="F208" s="27"/>
      <c r="G208" s="27"/>
      <c r="H208" s="27"/>
      <c r="I208" s="27"/>
      <c r="J208" s="27"/>
      <c r="K208" s="27"/>
      <c r="L208" s="27"/>
      <c r="M208" s="27"/>
      <c r="N208" s="27"/>
    </row>
    <row r="209" spans="1:14" ht="29.45" customHeight="1" x14ac:dyDescent="0.3">
      <c r="A209" s="14" t="s">
        <v>614</v>
      </c>
      <c r="B209" s="56">
        <v>1</v>
      </c>
      <c r="C209" s="23">
        <v>1</v>
      </c>
      <c r="D209" s="27"/>
      <c r="E209" s="27"/>
      <c r="F209" s="27"/>
      <c r="G209" s="27"/>
      <c r="H209" s="27"/>
      <c r="I209" s="27"/>
      <c r="J209" s="27"/>
      <c r="K209" s="27"/>
      <c r="L209" s="27"/>
      <c r="M209" s="27"/>
      <c r="N209" s="27"/>
    </row>
    <row r="210" spans="1:14" x14ac:dyDescent="0.3">
      <c r="A210" s="18"/>
      <c r="B210" s="57"/>
      <c r="C210" s="27"/>
      <c r="D210" s="27"/>
      <c r="E210" s="27"/>
      <c r="F210" s="27"/>
      <c r="G210" s="27"/>
      <c r="H210" s="27"/>
      <c r="I210" s="27"/>
      <c r="J210" s="27"/>
      <c r="K210" s="27"/>
      <c r="L210" s="27"/>
      <c r="M210" s="27"/>
      <c r="N210" s="27"/>
    </row>
    <row r="211" spans="1:14" x14ac:dyDescent="0.3">
      <c r="A211" s="18"/>
      <c r="B211" s="57"/>
      <c r="C211" s="27"/>
      <c r="D211" s="27"/>
      <c r="E211" s="27"/>
      <c r="F211" s="27"/>
      <c r="G211" s="27"/>
      <c r="H211" s="27"/>
      <c r="I211" s="27"/>
      <c r="J211" s="27"/>
      <c r="K211" s="27"/>
      <c r="L211" s="27"/>
      <c r="M211" s="27"/>
      <c r="N211" s="27"/>
    </row>
    <row r="212" spans="1:14" x14ac:dyDescent="0.3">
      <c r="A212" s="18"/>
      <c r="B212" s="57"/>
      <c r="C212" s="27"/>
      <c r="D212" s="27"/>
      <c r="E212" s="27"/>
      <c r="F212" s="27"/>
      <c r="G212" s="27"/>
      <c r="H212" s="27"/>
      <c r="I212" s="27"/>
      <c r="J212" s="27"/>
      <c r="K212" s="27"/>
      <c r="L212" s="27"/>
      <c r="M212" s="27"/>
      <c r="N212" s="27"/>
    </row>
    <row r="213" spans="1:14" ht="27.1" customHeight="1" x14ac:dyDescent="0.3">
      <c r="A213" s="19" t="s">
        <v>680</v>
      </c>
      <c r="B213" s="61" t="s">
        <v>627</v>
      </c>
      <c r="C213" s="40"/>
      <c r="D213" s="40"/>
      <c r="E213" s="40"/>
      <c r="F213" s="40"/>
      <c r="G213" s="40"/>
      <c r="H213" s="40"/>
      <c r="I213" s="40"/>
      <c r="J213" s="40"/>
      <c r="K213" s="40"/>
      <c r="L213" s="40"/>
      <c r="M213" s="40"/>
      <c r="N213" s="40"/>
    </row>
    <row r="214" spans="1:14" x14ac:dyDescent="0.3">
      <c r="A214" s="12"/>
      <c r="B214" s="59"/>
      <c r="C214" s="18"/>
      <c r="D214" s="18"/>
      <c r="E214" s="18"/>
      <c r="F214" s="18"/>
      <c r="G214" s="18"/>
      <c r="H214" s="18"/>
      <c r="I214" s="18"/>
      <c r="J214" s="18"/>
      <c r="K214" s="18"/>
      <c r="L214" s="18"/>
      <c r="M214" s="18"/>
      <c r="N214" s="18"/>
    </row>
    <row r="215" spans="1:14" ht="57.6" x14ac:dyDescent="0.3">
      <c r="A215" s="8" t="s">
        <v>682</v>
      </c>
      <c r="B215" s="58" t="s">
        <v>681</v>
      </c>
      <c r="C215" s="8"/>
      <c r="D215" s="7"/>
      <c r="E215" s="7"/>
      <c r="F215" s="7"/>
      <c r="G215" s="7"/>
      <c r="H215" s="7"/>
      <c r="I215" s="7"/>
      <c r="J215" s="7"/>
      <c r="K215" s="7"/>
      <c r="L215" s="7"/>
      <c r="M215" s="7"/>
      <c r="N215" s="7"/>
    </row>
    <row r="216" spans="1:14" x14ac:dyDescent="0.3">
      <c r="A216" s="9" t="s">
        <v>741</v>
      </c>
      <c r="B216" s="54">
        <v>0.41666666666666669</v>
      </c>
      <c r="C216" s="21">
        <v>10</v>
      </c>
      <c r="D216" s="18"/>
      <c r="E216" s="18"/>
      <c r="F216" s="18"/>
      <c r="G216" s="18"/>
      <c r="H216" s="18"/>
      <c r="I216" s="18"/>
      <c r="J216" s="18"/>
      <c r="K216" s="18"/>
      <c r="L216" s="18"/>
      <c r="M216" s="18"/>
      <c r="N216" s="18"/>
    </row>
    <row r="217" spans="1:14" x14ac:dyDescent="0.3">
      <c r="A217" s="9" t="s">
        <v>742</v>
      </c>
      <c r="B217" s="54">
        <v>0.16666666666666666</v>
      </c>
      <c r="C217" s="21">
        <v>4</v>
      </c>
      <c r="D217" s="18"/>
      <c r="E217" s="18"/>
      <c r="F217" s="18"/>
      <c r="G217" s="18"/>
      <c r="H217" s="18"/>
      <c r="I217" s="18"/>
      <c r="J217" s="18"/>
      <c r="K217" s="18"/>
      <c r="L217" s="18"/>
      <c r="M217" s="18"/>
      <c r="N217" s="18"/>
    </row>
    <row r="218" spans="1:14" x14ac:dyDescent="0.3">
      <c r="A218" s="9" t="s">
        <v>743</v>
      </c>
      <c r="B218" s="54">
        <v>0.375</v>
      </c>
      <c r="C218" s="21">
        <v>9</v>
      </c>
      <c r="D218" s="18"/>
      <c r="E218" s="18"/>
      <c r="F218" s="18"/>
      <c r="G218" s="18"/>
      <c r="H218" s="18"/>
      <c r="I218" s="18"/>
      <c r="J218" s="18"/>
      <c r="K218" s="18"/>
      <c r="L218" s="18"/>
      <c r="M218" s="18"/>
      <c r="N218" s="18"/>
    </row>
    <row r="219" spans="1:14" x14ac:dyDescent="0.3">
      <c r="A219" s="9" t="s">
        <v>744</v>
      </c>
      <c r="B219" s="54">
        <v>4.1666666666666664E-2</v>
      </c>
      <c r="C219" s="21">
        <v>1</v>
      </c>
      <c r="D219" s="18"/>
      <c r="E219" s="18"/>
      <c r="F219" s="18"/>
      <c r="G219" s="18"/>
      <c r="H219" s="18"/>
      <c r="I219" s="18"/>
      <c r="J219" s="18"/>
      <c r="K219" s="18"/>
      <c r="L219" s="18"/>
      <c r="M219" s="18"/>
      <c r="N219" s="18"/>
    </row>
    <row r="220" spans="1:14" x14ac:dyDescent="0.3">
      <c r="A220" s="14" t="s">
        <v>614</v>
      </c>
      <c r="B220" s="56">
        <v>1</v>
      </c>
      <c r="C220" s="23">
        <v>24</v>
      </c>
      <c r="D220" s="18"/>
      <c r="E220" s="18"/>
      <c r="F220" s="18"/>
      <c r="G220" s="18"/>
      <c r="H220" s="18"/>
      <c r="I220" s="18"/>
      <c r="J220" s="18"/>
      <c r="K220" s="18"/>
      <c r="L220" s="18"/>
      <c r="M220" s="18"/>
      <c r="N220" s="18"/>
    </row>
    <row r="221" spans="1:14" x14ac:dyDescent="0.3">
      <c r="A221" s="18"/>
      <c r="B221" s="57"/>
      <c r="C221" s="18"/>
      <c r="D221" s="18"/>
      <c r="E221" s="18"/>
      <c r="F221" s="18"/>
      <c r="G221" s="18"/>
      <c r="H221" s="18"/>
      <c r="I221" s="18"/>
      <c r="J221" s="18"/>
      <c r="K221" s="18"/>
      <c r="L221" s="18"/>
      <c r="M221" s="18"/>
      <c r="N221" s="18"/>
    </row>
    <row r="222" spans="1:14" x14ac:dyDescent="0.3">
      <c r="A222" s="18"/>
      <c r="B222" s="57"/>
      <c r="C222" s="18"/>
      <c r="D222" s="18"/>
      <c r="E222" s="18"/>
      <c r="F222" s="18"/>
      <c r="G222" s="18"/>
      <c r="H222" s="18"/>
      <c r="I222" s="18"/>
      <c r="J222" s="18"/>
      <c r="K222" s="18"/>
      <c r="L222" s="18"/>
      <c r="M222" s="18"/>
      <c r="N222" s="18"/>
    </row>
    <row r="223" spans="1:14" x14ac:dyDescent="0.3">
      <c r="A223" s="18"/>
      <c r="B223" s="57"/>
      <c r="C223" s="18"/>
      <c r="D223" s="18"/>
      <c r="E223" s="18"/>
      <c r="F223" s="18"/>
      <c r="G223" s="18"/>
      <c r="H223" s="18"/>
      <c r="I223" s="18"/>
      <c r="J223" s="18"/>
      <c r="K223" s="18"/>
      <c r="L223" s="18"/>
      <c r="M223" s="18"/>
      <c r="N223" s="18"/>
    </row>
    <row r="224" spans="1:14" ht="29.45" customHeight="1" x14ac:dyDescent="0.3">
      <c r="A224" s="19" t="s">
        <v>683</v>
      </c>
      <c r="B224" s="61" t="s">
        <v>627</v>
      </c>
      <c r="C224" s="7"/>
      <c r="D224" s="7"/>
      <c r="E224" s="7"/>
      <c r="F224" s="7"/>
      <c r="G224" s="7"/>
      <c r="H224" s="7"/>
      <c r="I224" s="7"/>
      <c r="J224" s="7"/>
      <c r="K224" s="7"/>
      <c r="L224" s="7"/>
      <c r="M224" s="7"/>
      <c r="N224" s="7"/>
    </row>
    <row r="225" spans="1:14" x14ac:dyDescent="0.3">
      <c r="A225" s="18"/>
      <c r="B225" s="57"/>
      <c r="C225" s="18"/>
      <c r="D225" s="18"/>
      <c r="E225" s="18"/>
      <c r="F225" s="18"/>
      <c r="G225" s="18"/>
      <c r="H225" s="18"/>
      <c r="I225" s="18"/>
      <c r="J225" s="18"/>
      <c r="K225" s="18"/>
      <c r="L225" s="18"/>
      <c r="M225" s="18"/>
      <c r="N225" s="18"/>
    </row>
    <row r="226" spans="1:14" ht="57.6" x14ac:dyDescent="0.3">
      <c r="A226" s="8" t="s">
        <v>684</v>
      </c>
      <c r="B226" s="58" t="s">
        <v>727</v>
      </c>
      <c r="C226" s="8"/>
      <c r="D226" s="7"/>
      <c r="E226" s="7"/>
      <c r="F226" s="7"/>
      <c r="G226" s="7"/>
      <c r="H226" s="7"/>
      <c r="I226" s="7"/>
      <c r="J226" s="7"/>
      <c r="K226" s="7"/>
      <c r="L226" s="7"/>
      <c r="M226" s="7"/>
      <c r="N226" s="7"/>
    </row>
    <row r="227" spans="1:14" x14ac:dyDescent="0.3">
      <c r="A227" s="11" t="s">
        <v>647</v>
      </c>
      <c r="B227" s="55">
        <v>0.2857142857142857</v>
      </c>
      <c r="C227" s="21">
        <v>4</v>
      </c>
      <c r="D227" s="18"/>
      <c r="E227" s="18"/>
      <c r="F227" s="18"/>
      <c r="G227" s="18"/>
      <c r="H227" s="18"/>
      <c r="I227" s="18"/>
      <c r="J227" s="18"/>
      <c r="K227" s="18"/>
      <c r="L227" s="18"/>
      <c r="M227" s="18"/>
      <c r="N227" s="18"/>
    </row>
    <row r="228" spans="1:14" x14ac:dyDescent="0.3">
      <c r="A228" s="11" t="s">
        <v>659</v>
      </c>
      <c r="B228" s="55">
        <v>0.5</v>
      </c>
      <c r="C228" s="21">
        <v>7</v>
      </c>
      <c r="D228" s="18"/>
      <c r="E228" s="18"/>
      <c r="F228" s="18"/>
      <c r="G228" s="18"/>
      <c r="H228" s="18"/>
      <c r="I228" s="18"/>
      <c r="J228" s="18"/>
      <c r="K228" s="18"/>
      <c r="L228" s="18"/>
      <c r="M228" s="18"/>
      <c r="N228" s="18"/>
    </row>
    <row r="229" spans="1:14" x14ac:dyDescent="0.3">
      <c r="A229" s="11" t="s">
        <v>660</v>
      </c>
      <c r="B229" s="55">
        <v>0.21428571428571427</v>
      </c>
      <c r="C229" s="21">
        <v>3</v>
      </c>
      <c r="D229" s="18"/>
      <c r="E229" s="18"/>
      <c r="F229" s="18"/>
      <c r="G229" s="18"/>
      <c r="H229" s="18"/>
      <c r="I229" s="18"/>
      <c r="J229" s="18"/>
      <c r="K229" s="18"/>
      <c r="L229" s="18"/>
      <c r="M229" s="18"/>
      <c r="N229" s="18"/>
    </row>
    <row r="230" spans="1:14" x14ac:dyDescent="0.3">
      <c r="A230" s="14" t="s">
        <v>614</v>
      </c>
      <c r="B230" s="56">
        <v>1</v>
      </c>
      <c r="C230" s="23">
        <v>14</v>
      </c>
      <c r="D230" s="18"/>
      <c r="E230" s="18"/>
      <c r="F230" s="18"/>
      <c r="G230" s="18"/>
      <c r="H230" s="18"/>
      <c r="I230" s="18"/>
      <c r="J230" s="18"/>
      <c r="K230" s="18"/>
      <c r="L230" s="18"/>
      <c r="M230" s="18"/>
      <c r="N230" s="18"/>
    </row>
    <row r="231" spans="1:14" x14ac:dyDescent="0.3">
      <c r="A231" s="18"/>
      <c r="B231" s="57"/>
      <c r="C231" s="18"/>
      <c r="D231" s="18"/>
      <c r="E231" s="18"/>
      <c r="F231" s="18"/>
      <c r="G231" s="18"/>
      <c r="H231" s="18"/>
      <c r="I231" s="18"/>
      <c r="J231" s="18"/>
      <c r="K231" s="18"/>
      <c r="L231" s="18"/>
      <c r="M231" s="18"/>
      <c r="N231" s="18"/>
    </row>
    <row r="232" spans="1:14" x14ac:dyDescent="0.3">
      <c r="A232" s="18"/>
      <c r="B232" s="57"/>
      <c r="C232" s="18"/>
      <c r="D232" s="18"/>
      <c r="E232" s="18"/>
      <c r="F232" s="18"/>
      <c r="G232" s="18"/>
      <c r="H232" s="18"/>
      <c r="I232" s="18"/>
      <c r="J232" s="18"/>
      <c r="K232" s="18"/>
      <c r="L232" s="18"/>
      <c r="M232" s="18"/>
      <c r="N232" s="18"/>
    </row>
    <row r="233" spans="1:14" x14ac:dyDescent="0.3">
      <c r="A233" s="18"/>
      <c r="B233" s="57"/>
      <c r="C233" s="18"/>
      <c r="D233" s="18"/>
      <c r="E233" s="18"/>
      <c r="F233" s="18"/>
      <c r="G233" s="18"/>
      <c r="H233" s="18"/>
      <c r="I233" s="18"/>
      <c r="J233" s="18"/>
      <c r="K233" s="18"/>
      <c r="L233" s="18"/>
      <c r="M233" s="18"/>
      <c r="N233" s="18"/>
    </row>
    <row r="234" spans="1:14" ht="29.45" customHeight="1" x14ac:dyDescent="0.3">
      <c r="A234" s="19" t="s">
        <v>685</v>
      </c>
      <c r="B234" s="61" t="s">
        <v>627</v>
      </c>
      <c r="C234" s="25"/>
      <c r="D234" s="25"/>
      <c r="E234" s="25"/>
      <c r="F234" s="25"/>
      <c r="G234" s="25"/>
      <c r="H234" s="25"/>
      <c r="I234" s="25"/>
      <c r="J234" s="25"/>
      <c r="K234" s="25"/>
      <c r="L234" s="25"/>
      <c r="M234" s="25"/>
      <c r="N234" s="25"/>
    </row>
    <row r="235" spans="1:14" x14ac:dyDescent="0.3">
      <c r="A235" s="18"/>
      <c r="B235" s="57"/>
      <c r="C235" s="18"/>
      <c r="D235" s="18"/>
      <c r="E235" s="18"/>
      <c r="F235" s="18"/>
      <c r="G235" s="18"/>
      <c r="H235" s="18"/>
      <c r="I235" s="18"/>
      <c r="J235" s="18"/>
      <c r="K235" s="18"/>
      <c r="L235" s="18"/>
      <c r="M235" s="18"/>
      <c r="N235" s="18"/>
    </row>
    <row r="236" spans="1:14" ht="46.35" x14ac:dyDescent="0.3">
      <c r="A236" s="8" t="s">
        <v>686</v>
      </c>
      <c r="B236" s="58" t="s">
        <v>687</v>
      </c>
      <c r="C236" s="8"/>
      <c r="D236" s="7"/>
      <c r="E236" s="7"/>
      <c r="F236" s="7"/>
      <c r="G236" s="7"/>
      <c r="H236" s="7"/>
      <c r="I236" s="7"/>
      <c r="J236" s="7"/>
      <c r="K236" s="7"/>
      <c r="L236" s="7"/>
      <c r="M236" s="7"/>
      <c r="N236" s="7"/>
    </row>
    <row r="237" spans="1:14" ht="29.45" customHeight="1" x14ac:dyDescent="0.3">
      <c r="A237" s="9" t="s">
        <v>142</v>
      </c>
      <c r="B237" s="54">
        <v>1</v>
      </c>
      <c r="C237" s="21">
        <v>1</v>
      </c>
      <c r="D237" s="18"/>
      <c r="E237" s="18"/>
      <c r="F237" s="18"/>
      <c r="G237" s="18"/>
      <c r="H237" s="18"/>
      <c r="I237" s="18"/>
      <c r="J237" s="18"/>
      <c r="K237" s="18"/>
      <c r="L237" s="18"/>
      <c r="M237" s="18"/>
      <c r="N237" s="18"/>
    </row>
    <row r="238" spans="1:14" ht="28.2" customHeight="1" x14ac:dyDescent="0.3">
      <c r="A238" s="14" t="s">
        <v>614</v>
      </c>
      <c r="B238" s="56">
        <v>1</v>
      </c>
      <c r="C238" s="23">
        <v>1</v>
      </c>
      <c r="D238" s="18"/>
      <c r="E238" s="18"/>
      <c r="F238" s="18"/>
      <c r="G238" s="18"/>
      <c r="H238" s="18"/>
      <c r="I238" s="18"/>
      <c r="J238" s="18"/>
      <c r="K238" s="18"/>
      <c r="L238" s="18"/>
      <c r="M238" s="18"/>
      <c r="N238" s="18"/>
    </row>
    <row r="239" spans="1:14" x14ac:dyDescent="0.3">
      <c r="A239" s="18"/>
      <c r="B239" s="57"/>
      <c r="C239" s="18"/>
      <c r="D239" s="18"/>
      <c r="E239" s="18"/>
      <c r="F239" s="18"/>
      <c r="G239" s="18"/>
      <c r="H239" s="18"/>
      <c r="I239" s="18"/>
      <c r="J239" s="18"/>
      <c r="K239" s="18"/>
      <c r="L239" s="18"/>
      <c r="M239" s="18"/>
      <c r="N239" s="18"/>
    </row>
    <row r="240" spans="1:14" x14ac:dyDescent="0.3">
      <c r="A240" s="18"/>
      <c r="B240" s="57"/>
      <c r="C240" s="18"/>
      <c r="D240" s="18"/>
      <c r="E240" s="18"/>
      <c r="F240" s="18"/>
      <c r="G240" s="18"/>
      <c r="H240" s="18"/>
      <c r="I240" s="18"/>
      <c r="J240" s="18"/>
      <c r="K240" s="18"/>
      <c r="L240" s="18"/>
      <c r="M240" s="18"/>
      <c r="N240" s="18"/>
    </row>
    <row r="241" spans="1:14" ht="29.45" customHeight="1" x14ac:dyDescent="0.3">
      <c r="A241" s="19" t="s">
        <v>688</v>
      </c>
      <c r="B241" s="61" t="s">
        <v>627</v>
      </c>
      <c r="C241" s="7"/>
      <c r="D241" s="7"/>
      <c r="E241" s="7"/>
      <c r="F241" s="7"/>
      <c r="G241" s="7"/>
      <c r="H241" s="7"/>
      <c r="I241" s="7"/>
      <c r="J241" s="7"/>
      <c r="K241" s="7"/>
      <c r="L241" s="7"/>
      <c r="M241" s="7"/>
      <c r="N241" s="7"/>
    </row>
    <row r="242" spans="1:14" x14ac:dyDescent="0.3">
      <c r="B242" s="57"/>
      <c r="C242" s="18"/>
      <c r="D242" s="18"/>
      <c r="E242" s="18"/>
      <c r="F242" s="18"/>
      <c r="G242" s="18"/>
      <c r="H242" s="18"/>
      <c r="I242" s="18"/>
      <c r="J242" s="18"/>
      <c r="K242" s="18"/>
      <c r="L242" s="18"/>
      <c r="M242" s="18"/>
      <c r="N242" s="18"/>
    </row>
    <row r="243" spans="1:14" ht="34.299999999999997" customHeight="1" x14ac:dyDescent="0.3">
      <c r="A243" s="8" t="s">
        <v>689</v>
      </c>
      <c r="B243" s="58" t="s">
        <v>690</v>
      </c>
      <c r="C243" s="8"/>
      <c r="D243" s="7"/>
      <c r="E243" s="7"/>
      <c r="F243" s="7"/>
      <c r="G243" s="7"/>
      <c r="H243" s="7"/>
      <c r="I243" s="7"/>
      <c r="J243" s="7"/>
      <c r="K243" s="7"/>
      <c r="L243" s="7"/>
      <c r="M243" s="7"/>
      <c r="N243" s="7"/>
    </row>
    <row r="244" spans="1:14" ht="28.2" customHeight="1" x14ac:dyDescent="0.3">
      <c r="A244" s="9" t="s">
        <v>144</v>
      </c>
      <c r="B244" s="55">
        <v>1</v>
      </c>
      <c r="C244" s="21">
        <v>1</v>
      </c>
      <c r="D244" s="18"/>
      <c r="E244" s="18"/>
      <c r="F244" s="18"/>
      <c r="G244" s="18"/>
      <c r="H244" s="18"/>
      <c r="I244" s="18"/>
      <c r="J244" s="18"/>
      <c r="K244" s="18"/>
      <c r="L244" s="18"/>
      <c r="M244" s="18"/>
      <c r="N244" s="18"/>
    </row>
    <row r="245" spans="1:14" ht="28.8" customHeight="1" x14ac:dyDescent="0.3">
      <c r="A245" s="14" t="s">
        <v>614</v>
      </c>
      <c r="B245" s="56">
        <v>1</v>
      </c>
      <c r="C245" s="23">
        <v>1</v>
      </c>
      <c r="D245" s="18"/>
      <c r="E245" s="18"/>
      <c r="F245" s="18"/>
      <c r="G245" s="18"/>
      <c r="H245" s="18"/>
      <c r="I245" s="18"/>
      <c r="J245" s="18"/>
      <c r="K245" s="18"/>
      <c r="L245" s="18"/>
      <c r="M245" s="18"/>
      <c r="N245" s="18"/>
    </row>
    <row r="246" spans="1:14" x14ac:dyDescent="0.3">
      <c r="A246" s="18"/>
      <c r="B246" s="57"/>
      <c r="C246" s="18"/>
      <c r="D246" s="18"/>
      <c r="E246" s="18"/>
      <c r="F246" s="18"/>
      <c r="G246" s="18"/>
      <c r="H246" s="18"/>
      <c r="I246" s="18"/>
      <c r="J246" s="18"/>
      <c r="K246" s="18"/>
      <c r="L246" s="18"/>
      <c r="M246" s="18"/>
      <c r="N246" s="18"/>
    </row>
    <row r="247" spans="1:14" x14ac:dyDescent="0.3">
      <c r="A247" s="18"/>
      <c r="B247" s="57"/>
      <c r="C247" s="18"/>
      <c r="D247" s="18"/>
      <c r="E247" s="18"/>
      <c r="F247" s="18"/>
      <c r="G247" s="18"/>
      <c r="H247" s="18"/>
      <c r="I247" s="18"/>
      <c r="J247" s="18"/>
      <c r="K247" s="18"/>
      <c r="L247" s="18"/>
      <c r="M247" s="18"/>
      <c r="N247" s="18"/>
    </row>
    <row r="248" spans="1:14" x14ac:dyDescent="0.3">
      <c r="A248" s="18"/>
      <c r="B248" s="57"/>
      <c r="C248" s="18"/>
      <c r="D248" s="18"/>
      <c r="E248" s="18"/>
      <c r="F248" s="18"/>
      <c r="G248" s="18"/>
      <c r="H248" s="18"/>
      <c r="I248" s="18"/>
      <c r="J248" s="18"/>
      <c r="K248" s="18"/>
      <c r="L248" s="18"/>
      <c r="M248" s="18"/>
      <c r="N248" s="18"/>
    </row>
    <row r="249" spans="1:14" ht="30.7" customHeight="1" x14ac:dyDescent="0.3">
      <c r="A249" s="19" t="s">
        <v>691</v>
      </c>
      <c r="B249" s="61" t="s">
        <v>627</v>
      </c>
      <c r="C249" s="7"/>
      <c r="D249" s="7"/>
      <c r="E249" s="7"/>
      <c r="F249" s="7"/>
      <c r="G249" s="7"/>
      <c r="H249" s="7"/>
      <c r="I249" s="7"/>
      <c r="J249" s="7"/>
      <c r="K249" s="7"/>
      <c r="L249" s="7"/>
      <c r="M249" s="7"/>
      <c r="N249" s="7"/>
    </row>
    <row r="250" spans="1:14" x14ac:dyDescent="0.3">
      <c r="B250" s="62"/>
      <c r="C250" s="37"/>
      <c r="D250" s="37"/>
      <c r="E250" s="37"/>
      <c r="F250" s="37"/>
      <c r="G250" s="37"/>
      <c r="H250" s="37"/>
      <c r="I250" s="37"/>
      <c r="J250" s="37"/>
      <c r="K250" s="37"/>
      <c r="L250" s="37"/>
      <c r="M250" s="37"/>
      <c r="N250" s="37"/>
    </row>
    <row r="251" spans="1:14" ht="30.7" customHeight="1" x14ac:dyDescent="0.3">
      <c r="A251" s="8" t="s">
        <v>693</v>
      </c>
      <c r="B251" s="58" t="s">
        <v>692</v>
      </c>
      <c r="C251" s="8"/>
      <c r="D251" s="35"/>
      <c r="E251" s="35"/>
      <c r="F251" s="35"/>
      <c r="G251" s="35"/>
      <c r="H251" s="35"/>
      <c r="I251" s="35"/>
      <c r="J251" s="35"/>
      <c r="K251" s="35"/>
      <c r="L251" s="35"/>
      <c r="M251" s="35"/>
      <c r="N251" s="35"/>
    </row>
    <row r="252" spans="1:14" ht="28.2" customHeight="1" x14ac:dyDescent="0.3">
      <c r="A252" s="9" t="s">
        <v>158</v>
      </c>
      <c r="B252" s="54">
        <v>1</v>
      </c>
      <c r="C252" s="21">
        <v>2</v>
      </c>
      <c r="D252" s="37"/>
      <c r="E252" s="37"/>
      <c r="F252" s="37"/>
      <c r="G252" s="37"/>
      <c r="H252" s="37"/>
      <c r="I252" s="37"/>
      <c r="J252" s="37"/>
      <c r="K252" s="37"/>
      <c r="L252" s="37"/>
      <c r="M252" s="37"/>
      <c r="N252" s="37"/>
    </row>
    <row r="253" spans="1:14" ht="29.45" customHeight="1" x14ac:dyDescent="0.3">
      <c r="A253" s="14" t="s">
        <v>614</v>
      </c>
      <c r="B253" s="56">
        <v>1</v>
      </c>
      <c r="C253" s="23">
        <v>2</v>
      </c>
      <c r="D253" s="37"/>
      <c r="E253" s="37"/>
      <c r="F253" s="37"/>
      <c r="G253" s="37"/>
      <c r="H253" s="37"/>
      <c r="I253" s="37"/>
      <c r="J253" s="37"/>
      <c r="K253" s="37"/>
      <c r="L253" s="37"/>
      <c r="M253" s="37"/>
      <c r="N253" s="37"/>
    </row>
    <row r="254" spans="1:14" x14ac:dyDescent="0.3">
      <c r="A254" s="18"/>
      <c r="B254" s="57"/>
      <c r="C254" s="37"/>
      <c r="D254" s="37"/>
      <c r="E254" s="37"/>
      <c r="F254" s="37"/>
      <c r="G254" s="37"/>
      <c r="H254" s="37"/>
      <c r="I254" s="37"/>
      <c r="J254" s="37"/>
      <c r="K254" s="37"/>
      <c r="L254" s="37"/>
      <c r="M254" s="37"/>
      <c r="N254" s="37"/>
    </row>
    <row r="255" spans="1:14" x14ac:dyDescent="0.3">
      <c r="A255" s="18"/>
      <c r="B255" s="18"/>
      <c r="C255" s="37"/>
      <c r="D255" s="37"/>
      <c r="E255" s="37"/>
      <c r="F255" s="37"/>
      <c r="G255" s="37"/>
      <c r="H255" s="37"/>
      <c r="I255" s="37"/>
      <c r="J255" s="37"/>
      <c r="K255" s="37"/>
      <c r="L255" s="37"/>
      <c r="M255" s="37"/>
      <c r="N255" s="37"/>
    </row>
    <row r="256" spans="1:14" ht="29.45" customHeight="1" x14ac:dyDescent="0.3">
      <c r="A256" s="19" t="s">
        <v>694</v>
      </c>
      <c r="B256" s="25" t="s">
        <v>627</v>
      </c>
      <c r="C256" s="7"/>
      <c r="D256" s="7"/>
      <c r="E256" s="7"/>
      <c r="F256" s="7"/>
      <c r="G256" s="7"/>
      <c r="H256" s="7"/>
      <c r="I256" s="7"/>
      <c r="J256" s="7"/>
      <c r="K256" s="7"/>
      <c r="L256" s="7"/>
      <c r="M256" s="7"/>
      <c r="N256" s="7"/>
    </row>
    <row r="257" spans="1:14" x14ac:dyDescent="0.3">
      <c r="A257" s="18"/>
      <c r="B257" s="18"/>
      <c r="C257" s="18"/>
      <c r="D257" s="18"/>
      <c r="E257" s="18"/>
      <c r="F257" s="18"/>
      <c r="G257" s="18"/>
      <c r="H257" s="18"/>
      <c r="I257" s="18"/>
      <c r="J257" s="18"/>
      <c r="K257" s="18"/>
      <c r="L257" s="18"/>
      <c r="M257" s="18"/>
      <c r="N257" s="18"/>
    </row>
    <row r="258" spans="1:14" ht="34.75" customHeight="1" x14ac:dyDescent="0.3">
      <c r="A258" s="8" t="s">
        <v>695</v>
      </c>
      <c r="B258" s="10" t="s">
        <v>728</v>
      </c>
      <c r="C258" s="7"/>
      <c r="D258" s="7"/>
      <c r="E258" s="7"/>
      <c r="F258" s="7"/>
      <c r="G258" s="7"/>
      <c r="H258" s="7"/>
      <c r="I258" s="7"/>
      <c r="J258" s="7"/>
      <c r="K258" s="7"/>
      <c r="L258" s="7"/>
      <c r="M258" s="7"/>
      <c r="N258" s="7"/>
    </row>
    <row r="259" spans="1:14" x14ac:dyDescent="0.3">
      <c r="A259" s="11" t="s">
        <v>662</v>
      </c>
      <c r="B259" s="41"/>
      <c r="C259" s="18"/>
      <c r="D259" s="18"/>
      <c r="E259" s="18"/>
      <c r="F259" s="18"/>
      <c r="G259" s="18"/>
      <c r="H259" s="18"/>
      <c r="I259" s="18"/>
      <c r="J259" s="18"/>
      <c r="K259" s="18"/>
      <c r="L259" s="18"/>
      <c r="M259" s="18"/>
      <c r="N259" s="18"/>
    </row>
    <row r="260" spans="1:14" x14ac:dyDescent="0.3">
      <c r="A260" s="14" t="s">
        <v>614</v>
      </c>
      <c r="B260" s="38"/>
      <c r="C260" s="36"/>
      <c r="D260" s="18"/>
      <c r="E260" s="18"/>
      <c r="F260" s="18"/>
      <c r="G260" s="18"/>
      <c r="H260" s="18"/>
      <c r="I260" s="18"/>
      <c r="J260" s="18"/>
      <c r="K260" s="18"/>
      <c r="L260" s="18"/>
      <c r="M260" s="18"/>
      <c r="N260" s="18"/>
    </row>
    <row r="261" spans="1:14" x14ac:dyDescent="0.3">
      <c r="A261" s="18"/>
      <c r="B261" s="18"/>
      <c r="C261" s="18"/>
      <c r="D261" s="18"/>
      <c r="E261" s="18"/>
      <c r="F261" s="18"/>
      <c r="G261" s="18"/>
      <c r="H261" s="18"/>
      <c r="I261" s="18"/>
      <c r="J261" s="18"/>
      <c r="K261" s="18"/>
      <c r="L261" s="18"/>
      <c r="M261" s="18"/>
      <c r="N261" s="18"/>
    </row>
    <row r="262" spans="1:14" ht="30.05" customHeight="1" x14ac:dyDescent="0.3">
      <c r="A262" s="19" t="s">
        <v>696</v>
      </c>
      <c r="B262" s="25" t="s">
        <v>627</v>
      </c>
      <c r="C262" s="7"/>
      <c r="D262" s="7"/>
      <c r="E262" s="7"/>
      <c r="F262" s="7"/>
      <c r="G262" s="7"/>
      <c r="H262" s="7"/>
      <c r="I262" s="7"/>
      <c r="J262" s="7"/>
      <c r="K262" s="7"/>
      <c r="L262" s="7"/>
      <c r="M262" s="7"/>
      <c r="N262" s="7"/>
    </row>
    <row r="263" spans="1:14" ht="16.75" customHeight="1" x14ac:dyDescent="0.3">
      <c r="A263" s="45"/>
      <c r="B263" s="21"/>
      <c r="C263" s="18"/>
      <c r="D263" s="18"/>
      <c r="E263" s="18"/>
      <c r="F263" s="18"/>
      <c r="G263" s="18"/>
      <c r="H263" s="18"/>
      <c r="I263" s="18"/>
      <c r="J263" s="18"/>
      <c r="K263" s="18"/>
      <c r="L263" s="18"/>
      <c r="M263" s="18"/>
      <c r="N263" s="18"/>
    </row>
    <row r="264" spans="1:14" x14ac:dyDescent="0.3">
      <c r="A264" s="18"/>
      <c r="B264" s="18"/>
      <c r="C264" s="18"/>
      <c r="D264" s="18"/>
      <c r="E264" s="18"/>
      <c r="F264" s="18"/>
      <c r="G264" s="18"/>
      <c r="H264" s="18"/>
      <c r="I264" s="18"/>
      <c r="J264" s="18"/>
      <c r="K264" s="18"/>
      <c r="L264" s="18"/>
      <c r="M264" s="18"/>
      <c r="N264" s="18"/>
    </row>
    <row r="265" spans="1:14" ht="30.7" customHeight="1" x14ac:dyDescent="0.3">
      <c r="A265" s="25" t="s">
        <v>697</v>
      </c>
      <c r="B265" s="19" t="s">
        <v>707</v>
      </c>
      <c r="C265" s="7"/>
      <c r="D265" s="7"/>
      <c r="E265" s="7"/>
      <c r="F265" s="7"/>
      <c r="G265" s="7"/>
      <c r="H265" s="7"/>
      <c r="I265" s="7"/>
      <c r="J265" s="7"/>
      <c r="K265" s="7"/>
      <c r="L265" s="7"/>
      <c r="M265" s="7"/>
      <c r="N265" s="7"/>
    </row>
    <row r="266" spans="1:14" x14ac:dyDescent="0.3">
      <c r="A266" s="12" t="s">
        <v>176</v>
      </c>
      <c r="B266" s="63">
        <f>84/237</f>
        <v>0.35443037974683544</v>
      </c>
      <c r="C266" s="21">
        <v>84</v>
      </c>
      <c r="D266" s="18"/>
      <c r="E266" s="18"/>
      <c r="F266" s="18"/>
      <c r="G266" s="18"/>
      <c r="H266" s="18"/>
      <c r="I266" s="18"/>
      <c r="J266" s="18"/>
      <c r="K266" s="18"/>
      <c r="L266" s="18"/>
      <c r="M266" s="18"/>
      <c r="N266" s="18"/>
    </row>
    <row r="267" spans="1:14" x14ac:dyDescent="0.3">
      <c r="A267" s="12" t="s">
        <v>209</v>
      </c>
      <c r="B267" s="63">
        <f>2/237</f>
        <v>8.4388185654008432E-3</v>
      </c>
      <c r="C267" s="21">
        <v>2</v>
      </c>
      <c r="D267" s="18"/>
      <c r="E267" s="18"/>
      <c r="F267" s="18"/>
      <c r="G267" s="18"/>
      <c r="H267" s="18"/>
      <c r="I267" s="18"/>
      <c r="J267" s="18"/>
      <c r="K267" s="18"/>
      <c r="L267" s="18"/>
      <c r="M267" s="18"/>
      <c r="N267" s="18"/>
    </row>
    <row r="268" spans="1:14" x14ac:dyDescent="0.3">
      <c r="A268" s="12" t="s">
        <v>738</v>
      </c>
      <c r="B268" s="63">
        <f>125/237</f>
        <v>0.52742616033755274</v>
      </c>
      <c r="C268" s="21">
        <v>125</v>
      </c>
      <c r="D268" s="18"/>
      <c r="E268" s="18"/>
      <c r="F268" s="18"/>
      <c r="G268" s="18"/>
      <c r="H268" s="18"/>
      <c r="I268" s="18"/>
      <c r="J268" s="18"/>
      <c r="K268" s="18"/>
      <c r="L268" s="18"/>
      <c r="M268" s="18"/>
      <c r="N268" s="18"/>
    </row>
    <row r="269" spans="1:14" x14ac:dyDescent="0.3">
      <c r="A269" s="12" t="s">
        <v>150</v>
      </c>
      <c r="B269" s="63">
        <f>26/237</f>
        <v>0.10970464135021098</v>
      </c>
      <c r="C269" s="21">
        <v>26</v>
      </c>
      <c r="D269" s="18"/>
      <c r="E269" s="18"/>
      <c r="F269" s="18"/>
      <c r="G269" s="18"/>
      <c r="H269" s="18"/>
      <c r="I269" s="18"/>
      <c r="J269" s="18"/>
      <c r="K269" s="18"/>
      <c r="L269" s="18"/>
      <c r="M269" s="18"/>
      <c r="N269" s="18"/>
    </row>
    <row r="270" spans="1:14" x14ac:dyDescent="0.3">
      <c r="A270" s="23" t="s">
        <v>739</v>
      </c>
      <c r="B270" s="23">
        <f>SUM(B266:B269)</f>
        <v>1</v>
      </c>
      <c r="C270" s="23">
        <v>237</v>
      </c>
      <c r="D270" s="18"/>
      <c r="E270" s="18"/>
      <c r="F270" s="18"/>
      <c r="G270" s="18"/>
      <c r="H270" s="18"/>
      <c r="I270" s="18"/>
      <c r="J270" s="18"/>
      <c r="K270" s="18"/>
      <c r="L270" s="18"/>
      <c r="M270" s="18"/>
      <c r="N270" s="18"/>
    </row>
    <row r="271" spans="1:14" x14ac:dyDescent="0.3">
      <c r="A271" s="18"/>
      <c r="B271" s="18"/>
      <c r="C271" s="18"/>
      <c r="D271" s="18"/>
      <c r="E271" s="18"/>
      <c r="F271" s="18"/>
      <c r="G271" s="18"/>
      <c r="H271" s="18"/>
      <c r="I271" s="18"/>
      <c r="J271" s="18"/>
      <c r="K271" s="18"/>
      <c r="L271" s="18"/>
      <c r="M271" s="18"/>
      <c r="N271" s="18"/>
    </row>
    <row r="272" spans="1:14" ht="37.75" customHeight="1" x14ac:dyDescent="0.3">
      <c r="A272" s="19" t="s">
        <v>729</v>
      </c>
      <c r="B272" s="25" t="s">
        <v>627</v>
      </c>
      <c r="C272" s="42"/>
      <c r="D272" s="42"/>
      <c r="E272" s="42"/>
      <c r="F272" s="42"/>
      <c r="G272" s="42"/>
      <c r="H272" s="42"/>
      <c r="I272" s="42"/>
      <c r="J272" s="42"/>
      <c r="K272" s="42"/>
      <c r="L272" s="42"/>
      <c r="M272" s="42"/>
      <c r="N272" s="42"/>
    </row>
    <row r="273" spans="1:14" x14ac:dyDescent="0.3">
      <c r="A273" s="43"/>
      <c r="B273" s="43"/>
      <c r="C273" s="31"/>
      <c r="D273" s="31"/>
      <c r="E273" s="31"/>
      <c r="F273" s="31"/>
      <c r="G273" s="31"/>
      <c r="H273" s="31"/>
      <c r="I273" s="31"/>
      <c r="J273" s="31"/>
      <c r="K273" s="31"/>
      <c r="L273" s="31"/>
      <c r="M273" s="31"/>
      <c r="N273" s="31"/>
    </row>
    <row r="274" spans="1:14" s="71" customFormat="1" ht="38.35" customHeight="1" x14ac:dyDescent="0.3">
      <c r="A274" s="19" t="s">
        <v>698</v>
      </c>
      <c r="B274" s="25" t="s">
        <v>627</v>
      </c>
      <c r="C274" s="19"/>
      <c r="D274" s="19"/>
      <c r="E274" s="19"/>
      <c r="F274" s="19"/>
      <c r="G274" s="19"/>
      <c r="H274" s="19"/>
      <c r="I274" s="19"/>
      <c r="J274" s="19"/>
      <c r="K274" s="19"/>
      <c r="L274" s="19"/>
      <c r="M274" s="19"/>
      <c r="N274" s="19"/>
    </row>
    <row r="275" spans="1:14" x14ac:dyDescent="0.3">
      <c r="A275" s="12"/>
      <c r="B275" s="12"/>
      <c r="C275" s="18"/>
      <c r="D275" s="18"/>
      <c r="E275" s="18"/>
      <c r="F275" s="18"/>
      <c r="G275" s="18"/>
      <c r="H275" s="18"/>
      <c r="I275" s="18"/>
      <c r="J275" s="18"/>
      <c r="K275" s="18"/>
      <c r="L275" s="18"/>
      <c r="M275" s="18"/>
      <c r="N275" s="18"/>
    </row>
    <row r="276" spans="1:14" ht="46.2" customHeight="1" x14ac:dyDescent="0.3">
      <c r="A276" s="8" t="s">
        <v>706</v>
      </c>
      <c r="B276" s="10" t="s">
        <v>705</v>
      </c>
      <c r="C276" s="7"/>
      <c r="D276" s="7"/>
      <c r="E276" s="7"/>
      <c r="F276" s="7"/>
      <c r="G276" s="7"/>
      <c r="H276" s="7"/>
      <c r="I276" s="7"/>
      <c r="J276" s="7"/>
      <c r="K276" s="7"/>
      <c r="L276" s="7"/>
      <c r="M276" s="7"/>
      <c r="N276" s="7"/>
    </row>
    <row r="277" spans="1:14" x14ac:dyDescent="0.3">
      <c r="A277" s="9" t="s">
        <v>647</v>
      </c>
      <c r="B277" s="54">
        <v>0.17241379310344829</v>
      </c>
      <c r="C277" s="21">
        <v>40</v>
      </c>
      <c r="D277" s="18"/>
      <c r="E277" s="18"/>
      <c r="F277" s="18"/>
      <c r="G277" s="18"/>
      <c r="H277" s="18"/>
      <c r="I277" s="18"/>
      <c r="J277" s="18"/>
      <c r="K277" s="18"/>
      <c r="L277" s="18"/>
      <c r="M277" s="18"/>
      <c r="N277" s="18"/>
    </row>
    <row r="278" spans="1:14" x14ac:dyDescent="0.3">
      <c r="A278" s="9" t="s">
        <v>659</v>
      </c>
      <c r="B278" s="54">
        <v>0.48706896551724138</v>
      </c>
      <c r="C278" s="21">
        <v>113</v>
      </c>
      <c r="D278" s="18"/>
      <c r="E278" s="18"/>
      <c r="F278" s="18"/>
      <c r="G278" s="18"/>
      <c r="H278" s="18"/>
      <c r="I278" s="18"/>
      <c r="J278" s="18"/>
      <c r="K278" s="18"/>
      <c r="L278" s="18"/>
      <c r="M278" s="18"/>
      <c r="N278" s="18"/>
    </row>
    <row r="279" spans="1:14" x14ac:dyDescent="0.3">
      <c r="A279" s="9" t="s">
        <v>660</v>
      </c>
      <c r="B279" s="54">
        <v>0.12931034482758622</v>
      </c>
      <c r="C279" s="21">
        <v>30</v>
      </c>
      <c r="D279" s="18"/>
      <c r="E279" s="18"/>
      <c r="F279" s="18"/>
      <c r="G279" s="18"/>
      <c r="H279" s="18"/>
      <c r="I279" s="18"/>
      <c r="J279" s="18"/>
      <c r="K279" s="18"/>
      <c r="L279" s="18"/>
      <c r="M279" s="18"/>
      <c r="N279" s="18"/>
    </row>
    <row r="280" spans="1:14" x14ac:dyDescent="0.3">
      <c r="A280" s="9" t="s">
        <v>661</v>
      </c>
      <c r="B280" s="54">
        <v>2.5862068965517241E-2</v>
      </c>
      <c r="C280" s="21">
        <v>6</v>
      </c>
      <c r="D280" s="18"/>
      <c r="E280" s="18"/>
      <c r="F280" s="18"/>
      <c r="G280" s="18"/>
      <c r="H280" s="18"/>
      <c r="I280" s="18"/>
      <c r="J280" s="18"/>
      <c r="K280" s="18"/>
      <c r="L280" s="18"/>
      <c r="M280" s="18"/>
      <c r="N280" s="18"/>
    </row>
    <row r="281" spans="1:14" x14ac:dyDescent="0.3">
      <c r="A281" s="9" t="s">
        <v>751</v>
      </c>
      <c r="B281" s="54">
        <v>2.5862068965517241E-2</v>
      </c>
      <c r="C281" s="21">
        <v>6</v>
      </c>
      <c r="D281" s="18"/>
      <c r="E281" s="18"/>
      <c r="F281" s="18"/>
      <c r="G281" s="18"/>
      <c r="H281" s="18"/>
      <c r="I281" s="18"/>
      <c r="J281" s="18"/>
      <c r="K281" s="18"/>
      <c r="L281" s="18"/>
      <c r="M281" s="18"/>
      <c r="N281" s="18"/>
    </row>
    <row r="282" spans="1:14" x14ac:dyDescent="0.3">
      <c r="A282" s="9" t="s">
        <v>752</v>
      </c>
      <c r="B282" s="54">
        <v>0.15948275862068967</v>
      </c>
      <c r="C282" s="21">
        <v>37</v>
      </c>
      <c r="D282" s="18"/>
      <c r="E282" s="18"/>
      <c r="F282" s="18"/>
      <c r="G282" s="18"/>
      <c r="H282" s="18"/>
      <c r="I282" s="18"/>
      <c r="J282" s="18"/>
      <c r="K282" s="18"/>
      <c r="L282" s="18"/>
      <c r="M282" s="18"/>
      <c r="N282" s="18"/>
    </row>
    <row r="283" spans="1:14" x14ac:dyDescent="0.3">
      <c r="A283" s="14" t="s">
        <v>614</v>
      </c>
      <c r="B283" s="22">
        <v>1</v>
      </c>
      <c r="C283" s="23">
        <v>232</v>
      </c>
      <c r="D283" s="18"/>
      <c r="E283" s="18"/>
      <c r="F283" s="18"/>
      <c r="G283" s="18"/>
      <c r="H283" s="18"/>
      <c r="I283" s="18"/>
      <c r="J283" s="18"/>
      <c r="K283" s="18"/>
      <c r="L283" s="18"/>
      <c r="M283" s="18"/>
      <c r="N283" s="18"/>
    </row>
    <row r="284" spans="1:14" x14ac:dyDescent="0.3">
      <c r="A284" s="18"/>
      <c r="B284" s="18"/>
      <c r="C284" s="18"/>
      <c r="D284" s="18"/>
      <c r="E284" s="18"/>
      <c r="F284" s="18"/>
      <c r="G284" s="18"/>
      <c r="H284" s="18"/>
      <c r="I284" s="18"/>
      <c r="J284" s="18"/>
      <c r="K284" s="18"/>
      <c r="L284" s="18"/>
      <c r="M284" s="18"/>
      <c r="N284" s="18"/>
    </row>
    <row r="285" spans="1:14" x14ac:dyDescent="0.3">
      <c r="A285" s="18"/>
      <c r="B285" s="18"/>
      <c r="C285" s="18"/>
      <c r="D285" s="18"/>
      <c r="E285" s="18"/>
      <c r="F285" s="18"/>
      <c r="G285" s="18"/>
      <c r="H285" s="18"/>
      <c r="I285" s="18"/>
      <c r="J285" s="18"/>
      <c r="K285" s="18"/>
      <c r="L285" s="18"/>
      <c r="M285" s="18"/>
      <c r="N285" s="18"/>
    </row>
    <row r="286" spans="1:14" ht="75.599999999999994" customHeight="1" x14ac:dyDescent="0.3">
      <c r="A286" s="19" t="s">
        <v>708</v>
      </c>
      <c r="B286" s="25" t="s">
        <v>627</v>
      </c>
      <c r="C286" s="25"/>
      <c r="D286" s="25"/>
      <c r="E286" s="25"/>
      <c r="F286" s="25"/>
      <c r="G286" s="25"/>
      <c r="H286" s="25"/>
      <c r="I286" s="25"/>
      <c r="J286" s="25"/>
      <c r="K286" s="25"/>
      <c r="L286" s="25"/>
      <c r="M286" s="25"/>
      <c r="N286" s="25"/>
    </row>
    <row r="287" spans="1:14" x14ac:dyDescent="0.3">
      <c r="A287" s="18"/>
      <c r="B287" s="18"/>
      <c r="C287" s="18"/>
      <c r="D287" s="18"/>
      <c r="E287" s="18"/>
      <c r="F287" s="18"/>
      <c r="G287" s="18"/>
      <c r="H287" s="18"/>
      <c r="I287" s="18"/>
      <c r="J287" s="18"/>
      <c r="K287" s="18"/>
      <c r="L287" s="18"/>
      <c r="M287" s="18"/>
      <c r="N287" s="18"/>
    </row>
    <row r="288" spans="1:14" ht="52.3" customHeight="1" x14ac:dyDescent="0.3">
      <c r="A288" s="25" t="s">
        <v>709</v>
      </c>
      <c r="B288" s="19" t="s">
        <v>740</v>
      </c>
      <c r="C288" s="7"/>
      <c r="D288" s="7"/>
      <c r="E288" s="7"/>
      <c r="F288" s="7"/>
      <c r="G288" s="7"/>
      <c r="H288" s="7"/>
      <c r="I288" s="7"/>
      <c r="J288" s="7"/>
      <c r="K288" s="7"/>
      <c r="L288" s="7"/>
      <c r="M288" s="7"/>
      <c r="N288" s="7"/>
    </row>
    <row r="289" spans="1:14" x14ac:dyDescent="0.3">
      <c r="A289" s="12" t="s">
        <v>152</v>
      </c>
      <c r="B289" s="63">
        <f>99/226</f>
        <v>0.43805309734513276</v>
      </c>
      <c r="C289" s="21">
        <v>99</v>
      </c>
      <c r="D289" s="18"/>
      <c r="E289" s="18"/>
      <c r="F289" s="18"/>
      <c r="G289" s="18"/>
      <c r="H289" s="18"/>
      <c r="I289" s="18"/>
      <c r="J289" s="18"/>
      <c r="K289" s="18"/>
      <c r="L289" s="18"/>
      <c r="M289" s="18"/>
      <c r="N289" s="18"/>
    </row>
    <row r="290" spans="1:14" x14ac:dyDescent="0.3">
      <c r="A290" s="12" t="s">
        <v>167</v>
      </c>
      <c r="B290" s="63">
        <f>5/226</f>
        <v>2.2123893805309734E-2</v>
      </c>
      <c r="C290" s="21">
        <v>5</v>
      </c>
      <c r="D290" s="18"/>
      <c r="E290" s="18"/>
      <c r="F290" s="18"/>
      <c r="G290" s="18"/>
      <c r="H290" s="18"/>
      <c r="I290" s="18"/>
      <c r="J290" s="18"/>
      <c r="K290" s="18"/>
      <c r="L290" s="18"/>
      <c r="M290" s="18"/>
      <c r="N290" s="18"/>
    </row>
    <row r="291" spans="1:14" x14ac:dyDescent="0.3">
      <c r="A291" s="12" t="s">
        <v>133</v>
      </c>
      <c r="B291" s="63">
        <f>56/226</f>
        <v>0.24778761061946902</v>
      </c>
      <c r="C291" s="21">
        <v>56</v>
      </c>
      <c r="D291" s="18"/>
      <c r="E291" s="18"/>
      <c r="F291" s="18"/>
      <c r="G291" s="18"/>
      <c r="H291" s="18"/>
      <c r="I291" s="18"/>
      <c r="J291" s="18"/>
      <c r="K291" s="18"/>
      <c r="L291" s="18"/>
      <c r="M291" s="18"/>
      <c r="N291" s="18"/>
    </row>
    <row r="292" spans="1:14" x14ac:dyDescent="0.3">
      <c r="A292" s="12" t="s">
        <v>134</v>
      </c>
      <c r="B292" s="63">
        <f>66/226</f>
        <v>0.29203539823008851</v>
      </c>
      <c r="C292" s="21">
        <v>66</v>
      </c>
      <c r="D292" s="18"/>
      <c r="E292" s="18"/>
      <c r="F292" s="18"/>
      <c r="G292" s="18"/>
      <c r="H292" s="18"/>
      <c r="I292" s="18"/>
      <c r="J292" s="18"/>
      <c r="K292" s="18"/>
      <c r="L292" s="18"/>
      <c r="M292" s="18"/>
      <c r="N292" s="18"/>
    </row>
    <row r="293" spans="1:14" x14ac:dyDescent="0.3">
      <c r="A293" s="53" t="s">
        <v>614</v>
      </c>
      <c r="B293" s="64">
        <f>SUM(B289:B292)</f>
        <v>1</v>
      </c>
      <c r="C293" s="23">
        <v>226</v>
      </c>
      <c r="D293" s="18"/>
      <c r="E293" s="18"/>
      <c r="F293" s="18"/>
      <c r="G293" s="18"/>
      <c r="H293" s="18"/>
      <c r="I293" s="18"/>
      <c r="J293" s="18"/>
      <c r="K293" s="18"/>
      <c r="L293" s="18"/>
      <c r="M293" s="18"/>
      <c r="N293" s="18"/>
    </row>
    <row r="294" spans="1:14" x14ac:dyDescent="0.3">
      <c r="A294" s="18"/>
      <c r="B294" s="18"/>
      <c r="C294" s="18"/>
      <c r="D294" s="18"/>
      <c r="E294" s="18"/>
      <c r="F294" s="18"/>
      <c r="G294" s="18"/>
      <c r="H294" s="18"/>
      <c r="I294" s="18"/>
      <c r="J294" s="18"/>
      <c r="K294" s="18"/>
      <c r="L294" s="18"/>
      <c r="M294" s="18"/>
      <c r="N294" s="18"/>
    </row>
    <row r="295" spans="1:14" x14ac:dyDescent="0.3">
      <c r="A295" s="18"/>
      <c r="B295" s="18"/>
      <c r="C295" s="18"/>
      <c r="D295" s="18"/>
      <c r="E295" s="18"/>
      <c r="F295" s="18"/>
      <c r="G295" s="18"/>
      <c r="H295" s="18"/>
      <c r="I295" s="18"/>
      <c r="J295" s="18"/>
      <c r="K295" s="18"/>
      <c r="L295" s="18"/>
      <c r="M295" s="18"/>
      <c r="N295" s="18"/>
    </row>
    <row r="296" spans="1:14" x14ac:dyDescent="0.3">
      <c r="A296" s="18"/>
      <c r="B296" s="18"/>
      <c r="C296" s="18"/>
      <c r="D296" s="18"/>
      <c r="E296" s="18"/>
      <c r="F296" s="18"/>
      <c r="G296" s="18"/>
      <c r="H296" s="18"/>
      <c r="I296" s="18"/>
      <c r="J296" s="18"/>
      <c r="K296" s="18"/>
      <c r="L296" s="18"/>
      <c r="M296" s="18"/>
      <c r="N296" s="18"/>
    </row>
    <row r="297" spans="1:14" ht="35.4" customHeight="1" x14ac:dyDescent="0.3">
      <c r="A297" s="19" t="s">
        <v>710</v>
      </c>
      <c r="B297" s="25" t="s">
        <v>627</v>
      </c>
      <c r="C297" s="8"/>
      <c r="D297" s="8"/>
      <c r="E297" s="8"/>
      <c r="F297" s="8"/>
      <c r="G297" s="8"/>
      <c r="H297" s="8"/>
      <c r="I297" s="8"/>
      <c r="J297" s="8"/>
      <c r="K297" s="8"/>
      <c r="L297" s="8"/>
      <c r="M297" s="8"/>
      <c r="N297" s="8"/>
    </row>
    <row r="298" spans="1:14" ht="17.399999999999999" customHeight="1" x14ac:dyDescent="0.3">
      <c r="A298" s="45"/>
      <c r="B298" s="21"/>
      <c r="C298" s="12"/>
      <c r="D298" s="12"/>
      <c r="E298" s="12"/>
      <c r="F298" s="12"/>
      <c r="G298" s="12"/>
      <c r="H298" s="12"/>
      <c r="I298" s="12"/>
      <c r="J298" s="12"/>
      <c r="K298" s="12"/>
      <c r="L298" s="12"/>
      <c r="M298" s="12"/>
      <c r="N298" s="12"/>
    </row>
    <row r="299" spans="1:14" ht="38.35" customHeight="1" x14ac:dyDescent="0.3">
      <c r="A299" s="19" t="s">
        <v>711</v>
      </c>
      <c r="B299" s="25" t="s">
        <v>627</v>
      </c>
      <c r="C299" s="25"/>
      <c r="D299" s="25"/>
      <c r="E299" s="25"/>
      <c r="F299" s="25"/>
      <c r="G299" s="25"/>
      <c r="H299" s="25"/>
      <c r="I299" s="25"/>
      <c r="J299" s="25"/>
      <c r="K299" s="25"/>
      <c r="L299" s="25"/>
      <c r="M299" s="25"/>
      <c r="N299" s="25"/>
    </row>
    <row r="300" spans="1:14" x14ac:dyDescent="0.3">
      <c r="A300" s="18"/>
      <c r="B300" s="18"/>
      <c r="C300" s="18"/>
      <c r="D300" s="18"/>
      <c r="E300" s="18"/>
      <c r="F300" s="18"/>
      <c r="G300" s="18"/>
      <c r="H300" s="18"/>
      <c r="I300" s="18"/>
      <c r="J300" s="18"/>
      <c r="K300" s="18"/>
      <c r="L300" s="18"/>
      <c r="M300" s="18"/>
      <c r="N300" s="18"/>
    </row>
    <row r="301" spans="1:14" ht="68.400000000000006" customHeight="1" x14ac:dyDescent="0.3">
      <c r="A301" s="25" t="s">
        <v>713</v>
      </c>
      <c r="B301" s="19" t="s">
        <v>712</v>
      </c>
      <c r="C301" s="25"/>
      <c r="D301" s="25"/>
      <c r="E301" s="25"/>
      <c r="F301" s="25"/>
      <c r="G301" s="25"/>
      <c r="H301" s="25"/>
      <c r="I301" s="25"/>
      <c r="J301" s="25"/>
      <c r="K301" s="25"/>
      <c r="L301" s="25"/>
      <c r="M301" s="25"/>
      <c r="N301" s="25"/>
    </row>
    <row r="302" spans="1:14" x14ac:dyDescent="0.3">
      <c r="A302" s="12" t="s">
        <v>736</v>
      </c>
      <c r="B302" s="65">
        <f>70/222</f>
        <v>0.31531531531531531</v>
      </c>
      <c r="C302" s="5">
        <v>70</v>
      </c>
      <c r="D302" s="18"/>
      <c r="E302" s="18"/>
      <c r="F302" s="18"/>
      <c r="G302" s="18"/>
      <c r="H302" s="18"/>
      <c r="I302" s="18"/>
      <c r="J302" s="18"/>
      <c r="K302" s="18"/>
      <c r="L302" s="18"/>
      <c r="M302" s="18"/>
      <c r="N302" s="18"/>
    </row>
    <row r="303" spans="1:14" x14ac:dyDescent="0.3">
      <c r="A303" s="12" t="s">
        <v>737</v>
      </c>
      <c r="B303" s="63">
        <f>21/222</f>
        <v>9.45945945945946E-2</v>
      </c>
      <c r="C303" s="21">
        <v>21</v>
      </c>
      <c r="D303" s="18"/>
      <c r="E303" s="18"/>
      <c r="F303" s="18"/>
      <c r="G303" s="18"/>
      <c r="H303" s="18"/>
      <c r="I303" s="18"/>
      <c r="J303" s="18"/>
      <c r="K303" s="18"/>
      <c r="L303" s="18"/>
      <c r="M303" s="18"/>
      <c r="N303" s="18"/>
    </row>
    <row r="304" spans="1:14" x14ac:dyDescent="0.3">
      <c r="A304" s="12" t="s">
        <v>133</v>
      </c>
      <c r="B304" s="63">
        <f>60/222</f>
        <v>0.27027027027027029</v>
      </c>
      <c r="C304" s="21">
        <v>60</v>
      </c>
      <c r="D304" s="18"/>
      <c r="E304" s="18"/>
      <c r="F304" s="18"/>
      <c r="G304" s="18"/>
      <c r="H304" s="18"/>
      <c r="I304" s="18"/>
      <c r="J304" s="18"/>
      <c r="K304" s="18"/>
      <c r="L304" s="18"/>
      <c r="M304" s="18"/>
      <c r="N304" s="18"/>
    </row>
    <row r="305" spans="1:14" x14ac:dyDescent="0.3">
      <c r="A305" s="12" t="s">
        <v>134</v>
      </c>
      <c r="B305" s="63">
        <f>71/222</f>
        <v>0.31981981981981983</v>
      </c>
      <c r="C305" s="21">
        <v>71</v>
      </c>
      <c r="D305" s="18"/>
      <c r="E305" s="18"/>
      <c r="F305" s="18"/>
      <c r="G305" s="18"/>
      <c r="H305" s="18"/>
      <c r="I305" s="18"/>
      <c r="J305" s="18"/>
      <c r="K305" s="18"/>
      <c r="L305" s="18"/>
      <c r="M305" s="18"/>
      <c r="N305" s="18"/>
    </row>
    <row r="306" spans="1:14" x14ac:dyDescent="0.3">
      <c r="A306" s="15" t="s">
        <v>614</v>
      </c>
      <c r="B306" s="64">
        <f>SUM(B302:B305)</f>
        <v>1</v>
      </c>
      <c r="C306" s="23">
        <v>222</v>
      </c>
      <c r="D306" s="18"/>
      <c r="E306" s="18"/>
      <c r="F306" s="18"/>
      <c r="G306" s="18"/>
      <c r="H306" s="18"/>
      <c r="I306" s="18"/>
      <c r="J306" s="18"/>
      <c r="K306" s="18"/>
      <c r="L306" s="18"/>
      <c r="M306" s="18"/>
      <c r="N306" s="18"/>
    </row>
    <row r="307" spans="1:14" x14ac:dyDescent="0.3">
      <c r="B307" s="18"/>
      <c r="C307" s="18"/>
      <c r="D307" s="18"/>
      <c r="E307" s="18"/>
      <c r="F307" s="18"/>
      <c r="G307" s="18"/>
      <c r="H307" s="18"/>
      <c r="I307" s="18"/>
      <c r="J307" s="18"/>
      <c r="K307" s="18"/>
      <c r="L307" s="18"/>
      <c r="M307" s="18"/>
      <c r="N307" s="18"/>
    </row>
    <row r="308" spans="1:14" ht="41.5" customHeight="1" x14ac:dyDescent="0.3">
      <c r="A308" s="19" t="s">
        <v>714</v>
      </c>
      <c r="B308" s="25" t="s">
        <v>627</v>
      </c>
      <c r="C308" s="7"/>
      <c r="D308" s="7"/>
      <c r="E308" s="7"/>
      <c r="F308" s="7"/>
      <c r="G308" s="7"/>
      <c r="H308" s="7"/>
      <c r="I308" s="7"/>
      <c r="J308" s="7"/>
      <c r="K308" s="7"/>
      <c r="L308" s="7"/>
      <c r="M308" s="7"/>
      <c r="N308" s="7"/>
    </row>
    <row r="309" spans="1:14" x14ac:dyDescent="0.3">
      <c r="A309" s="18"/>
      <c r="B309" s="18"/>
      <c r="C309" s="18"/>
      <c r="D309" s="18"/>
      <c r="E309" s="18"/>
      <c r="F309" s="18"/>
      <c r="G309" s="18"/>
      <c r="H309" s="18"/>
      <c r="I309" s="18"/>
      <c r="J309" s="18"/>
      <c r="K309" s="18"/>
      <c r="L309" s="18"/>
      <c r="M309" s="18"/>
      <c r="N309" s="18"/>
    </row>
    <row r="310" spans="1:14" ht="37.25" customHeight="1" x14ac:dyDescent="0.3">
      <c r="A310" s="19" t="s">
        <v>715</v>
      </c>
      <c r="B310" s="25" t="s">
        <v>627</v>
      </c>
      <c r="C310" s="25"/>
      <c r="D310" s="25"/>
      <c r="E310" s="25"/>
      <c r="F310" s="25"/>
      <c r="G310" s="25"/>
      <c r="H310" s="25"/>
      <c r="I310" s="25"/>
      <c r="J310" s="25"/>
      <c r="K310" s="25"/>
      <c r="L310" s="25"/>
      <c r="M310" s="25"/>
      <c r="N310" s="25"/>
    </row>
  </sheetData>
  <pageMargins left="0.7" right="0.7" top="0.75" bottom="0.75" header="0.3" footer="0.3"/>
  <pageSetup paperSize="9" orientation="portrait" horizontalDpi="300" verticalDpi="0" r:id="rId55"/>
  <drawing r:id="rId5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EB417-E98E-4C1D-9A6D-5754EF85B488}">
  <dimension ref="A1"/>
  <sheetViews>
    <sheetView workbookViewId="0"/>
  </sheetViews>
  <sheetFormatPr defaultRowHeight="15.05" x14ac:dyDescent="0.3"/>
  <cols>
    <col min="1" max="1" width="53.21875" customWidth="1"/>
  </cols>
  <sheetData>
    <row r="1" spans="1:1" x14ac:dyDescent="0.3">
      <c r="A1" s="5" t="s">
        <v>622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6956-AC7A-49CC-93EB-9FAB47A11316}">
  <dimension ref="A1"/>
  <sheetViews>
    <sheetView workbookViewId="0"/>
  </sheetViews>
  <sheetFormatPr defaultRowHeight="15.05" x14ac:dyDescent="0.3"/>
  <cols>
    <col min="1" max="1" width="53.44140625" customWidth="1"/>
  </cols>
  <sheetData>
    <row r="1" spans="1:1" x14ac:dyDescent="0.3">
      <c r="A1" s="5" t="s">
        <v>622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232CC-46C0-40A6-BE02-30EF6DCFBED7}">
  <dimension ref="A1"/>
  <sheetViews>
    <sheetView workbookViewId="0"/>
  </sheetViews>
  <sheetFormatPr defaultRowHeight="15.05" x14ac:dyDescent="0.3"/>
  <cols>
    <col min="1" max="1" width="62.21875" customWidth="1"/>
  </cols>
  <sheetData>
    <row r="1" spans="1:1" x14ac:dyDescent="0.3">
      <c r="A1" s="5" t="s">
        <v>622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F5490-34FB-4DFC-9808-7AFB302F429A}">
  <dimension ref="A1:A44"/>
  <sheetViews>
    <sheetView workbookViewId="0">
      <selection activeCell="A5" sqref="A5:A44"/>
    </sheetView>
  </sheetViews>
  <sheetFormatPr defaultRowHeight="15.05" x14ac:dyDescent="0.3"/>
  <cols>
    <col min="1" max="1" width="106.44140625" customWidth="1"/>
  </cols>
  <sheetData>
    <row r="1" spans="1:1" x14ac:dyDescent="0.3">
      <c r="A1" s="5" t="s">
        <v>650</v>
      </c>
    </row>
    <row r="2" spans="1:1" x14ac:dyDescent="0.3">
      <c r="A2" s="5"/>
    </row>
    <row r="3" spans="1:1" x14ac:dyDescent="0.3">
      <c r="A3" s="5" t="s">
        <v>619</v>
      </c>
    </row>
    <row r="4" spans="1:1" x14ac:dyDescent="0.3">
      <c r="A4" s="3"/>
    </row>
    <row r="5" spans="1:1" ht="36" customHeight="1" x14ac:dyDescent="0.3">
      <c r="A5" s="6" t="s">
        <v>177</v>
      </c>
    </row>
    <row r="6" spans="1:1" x14ac:dyDescent="0.3">
      <c r="A6" s="6" t="s">
        <v>180</v>
      </c>
    </row>
    <row r="7" spans="1:1" ht="33.65" customHeight="1" x14ac:dyDescent="0.3">
      <c r="A7" s="6" t="s">
        <v>184</v>
      </c>
    </row>
    <row r="8" spans="1:1" ht="43.85" customHeight="1" x14ac:dyDescent="0.3">
      <c r="A8" s="6" t="s">
        <v>199</v>
      </c>
    </row>
    <row r="9" spans="1:1" ht="43.85" customHeight="1" x14ac:dyDescent="0.3">
      <c r="A9" s="6" t="s">
        <v>222</v>
      </c>
    </row>
    <row r="10" spans="1:1" ht="19.75" customHeight="1" x14ac:dyDescent="0.3">
      <c r="A10" s="6" t="s">
        <v>227</v>
      </c>
    </row>
    <row r="11" spans="1:1" x14ac:dyDescent="0.3">
      <c r="A11" s="6" t="s">
        <v>230</v>
      </c>
    </row>
    <row r="12" spans="1:1" ht="19.25" customHeight="1" x14ac:dyDescent="0.3">
      <c r="A12" s="6" t="s">
        <v>233</v>
      </c>
    </row>
    <row r="13" spans="1:1" ht="32.4" customHeight="1" x14ac:dyDescent="0.3">
      <c r="A13" s="6" t="s">
        <v>238</v>
      </c>
    </row>
    <row r="14" spans="1:1" ht="22.7" customHeight="1" x14ac:dyDescent="0.3">
      <c r="A14" s="6" t="s">
        <v>248</v>
      </c>
    </row>
    <row r="15" spans="1:1" ht="46.35" x14ac:dyDescent="0.3">
      <c r="A15" s="6" t="s">
        <v>260</v>
      </c>
    </row>
    <row r="16" spans="1:1" ht="21.6" customHeight="1" x14ac:dyDescent="0.3">
      <c r="A16" s="6" t="s">
        <v>270</v>
      </c>
    </row>
    <row r="17" spans="1:1" x14ac:dyDescent="0.3">
      <c r="A17" s="6" t="s">
        <v>279</v>
      </c>
    </row>
    <row r="18" spans="1:1" x14ac:dyDescent="0.3">
      <c r="A18" s="6" t="s">
        <v>306</v>
      </c>
    </row>
    <row r="19" spans="1:1" x14ac:dyDescent="0.3">
      <c r="A19" s="6" t="s">
        <v>264</v>
      </c>
    </row>
    <row r="20" spans="1:1" ht="23.8" x14ac:dyDescent="0.3">
      <c r="A20" s="6" t="s">
        <v>318</v>
      </c>
    </row>
    <row r="21" spans="1:1" x14ac:dyDescent="0.3">
      <c r="A21" s="6" t="s">
        <v>329</v>
      </c>
    </row>
    <row r="22" spans="1:1" x14ac:dyDescent="0.3">
      <c r="A22" s="6" t="s">
        <v>336</v>
      </c>
    </row>
    <row r="23" spans="1:1" x14ac:dyDescent="0.3">
      <c r="A23" s="6" t="s">
        <v>341</v>
      </c>
    </row>
    <row r="24" spans="1:1" x14ac:dyDescent="0.3">
      <c r="A24" s="6" t="s">
        <v>352</v>
      </c>
    </row>
    <row r="25" spans="1:1" x14ac:dyDescent="0.3">
      <c r="A25" s="6" t="s">
        <v>356</v>
      </c>
    </row>
    <row r="26" spans="1:1" x14ac:dyDescent="0.3">
      <c r="A26" s="6" t="s">
        <v>371</v>
      </c>
    </row>
    <row r="27" spans="1:1" x14ac:dyDescent="0.3">
      <c r="A27" s="6" t="s">
        <v>381</v>
      </c>
    </row>
    <row r="28" spans="1:1" ht="35.1" x14ac:dyDescent="0.3">
      <c r="A28" s="6" t="s">
        <v>396</v>
      </c>
    </row>
    <row r="29" spans="1:1" x14ac:dyDescent="0.3">
      <c r="A29" s="6" t="s">
        <v>418</v>
      </c>
    </row>
    <row r="30" spans="1:1" x14ac:dyDescent="0.3">
      <c r="A30" s="6" t="s">
        <v>432</v>
      </c>
    </row>
    <row r="31" spans="1:1" x14ac:dyDescent="0.3">
      <c r="A31" s="6" t="s">
        <v>449</v>
      </c>
    </row>
    <row r="32" spans="1:1" x14ac:dyDescent="0.3">
      <c r="A32" s="6" t="s">
        <v>452</v>
      </c>
    </row>
    <row r="33" spans="1:1" x14ac:dyDescent="0.3">
      <c r="A33" s="6" t="s">
        <v>463</v>
      </c>
    </row>
    <row r="34" spans="1:1" x14ac:dyDescent="0.3">
      <c r="A34" s="6" t="s">
        <v>469</v>
      </c>
    </row>
    <row r="35" spans="1:1" x14ac:dyDescent="0.3">
      <c r="A35" s="6" t="s">
        <v>478</v>
      </c>
    </row>
    <row r="36" spans="1:1" x14ac:dyDescent="0.3">
      <c r="A36" s="6" t="s">
        <v>483</v>
      </c>
    </row>
    <row r="37" spans="1:1" x14ac:dyDescent="0.3">
      <c r="A37" s="6" t="s">
        <v>506</v>
      </c>
    </row>
    <row r="38" spans="1:1" ht="23.8" x14ac:dyDescent="0.3">
      <c r="A38" s="6" t="s">
        <v>526</v>
      </c>
    </row>
    <row r="39" spans="1:1" x14ac:dyDescent="0.3">
      <c r="A39" s="6" t="s">
        <v>538</v>
      </c>
    </row>
    <row r="40" spans="1:1" x14ac:dyDescent="0.3">
      <c r="A40" s="6" t="s">
        <v>557</v>
      </c>
    </row>
    <row r="41" spans="1:1" x14ac:dyDescent="0.3">
      <c r="A41" s="6" t="s">
        <v>590</v>
      </c>
    </row>
    <row r="42" spans="1:1" x14ac:dyDescent="0.3">
      <c r="A42" s="6" t="s">
        <v>591</v>
      </c>
    </row>
    <row r="43" spans="1:1" x14ac:dyDescent="0.3">
      <c r="A43" s="6" t="s">
        <v>596</v>
      </c>
    </row>
    <row r="44" spans="1:1" x14ac:dyDescent="0.3">
      <c r="A44" s="6" t="s">
        <v>605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5264A-CC04-42AD-8F16-48F3A040F56A}">
  <dimension ref="A1:A6"/>
  <sheetViews>
    <sheetView workbookViewId="0">
      <selection activeCell="A6" sqref="A6"/>
    </sheetView>
  </sheetViews>
  <sheetFormatPr defaultRowHeight="15.05" x14ac:dyDescent="0.3"/>
  <cols>
    <col min="1" max="1" width="88.88671875" customWidth="1"/>
  </cols>
  <sheetData>
    <row r="1" spans="1:1" x14ac:dyDescent="0.3">
      <c r="A1" s="5" t="s">
        <v>651</v>
      </c>
    </row>
    <row r="2" spans="1:1" x14ac:dyDescent="0.3">
      <c r="A2" s="16"/>
    </row>
    <row r="3" spans="1:1" x14ac:dyDescent="0.3">
      <c r="A3" s="16" t="s">
        <v>619</v>
      </c>
    </row>
    <row r="5" spans="1:1" ht="23.8" x14ac:dyDescent="0.3">
      <c r="A5" s="6" t="s">
        <v>210</v>
      </c>
    </row>
    <row r="6" spans="1:1" x14ac:dyDescent="0.3">
      <c r="A6" s="6" t="s">
        <v>609</v>
      </c>
    </row>
  </sheetData>
  <pageMargins left="0.7" right="0.7" top="0.75" bottom="0.75" header="0.3" footer="0.3"/>
  <pageSetup paperSize="9" orientation="portrait" horizontalDpi="30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C32DF-F1DE-4C4A-80DA-EADE94F193D4}">
  <dimension ref="A1:A98"/>
  <sheetViews>
    <sheetView topLeftCell="A88" workbookViewId="0">
      <selection activeCell="A5" sqref="A5:A98"/>
    </sheetView>
  </sheetViews>
  <sheetFormatPr defaultRowHeight="15.05" x14ac:dyDescent="0.3"/>
  <cols>
    <col min="1" max="1" width="106.44140625" customWidth="1"/>
  </cols>
  <sheetData>
    <row r="1" spans="1:1" ht="36" customHeight="1" x14ac:dyDescent="0.3">
      <c r="A1" s="2" t="s">
        <v>652</v>
      </c>
    </row>
    <row r="2" spans="1:1" x14ac:dyDescent="0.3">
      <c r="A2" s="5"/>
    </row>
    <row r="3" spans="1:1" x14ac:dyDescent="0.3">
      <c r="A3" s="5" t="s">
        <v>619</v>
      </c>
    </row>
    <row r="4" spans="1:1" x14ac:dyDescent="0.3">
      <c r="A4" s="3"/>
    </row>
    <row r="5" spans="1:1" x14ac:dyDescent="0.3">
      <c r="A5" s="6" t="s">
        <v>140</v>
      </c>
    </row>
    <row r="6" spans="1:1" x14ac:dyDescent="0.3">
      <c r="A6" s="6" t="s">
        <v>151</v>
      </c>
    </row>
    <row r="7" spans="1:1" x14ac:dyDescent="0.3">
      <c r="A7" s="6" t="s">
        <v>165</v>
      </c>
    </row>
    <row r="8" spans="1:1" x14ac:dyDescent="0.3">
      <c r="A8" s="6" t="s">
        <v>178</v>
      </c>
    </row>
    <row r="9" spans="1:1" x14ac:dyDescent="0.3">
      <c r="A9" s="6" t="s">
        <v>181</v>
      </c>
    </row>
    <row r="10" spans="1:1" ht="23.8" x14ac:dyDescent="0.3">
      <c r="A10" s="6" t="s">
        <v>185</v>
      </c>
    </row>
    <row r="11" spans="1:1" x14ac:dyDescent="0.3">
      <c r="A11" s="6" t="s">
        <v>191</v>
      </c>
    </row>
    <row r="12" spans="1:1" ht="23.8" x14ac:dyDescent="0.3">
      <c r="A12" s="6" t="s">
        <v>195</v>
      </c>
    </row>
    <row r="13" spans="1:1" x14ac:dyDescent="0.3">
      <c r="A13" s="6" t="s">
        <v>200</v>
      </c>
    </row>
    <row r="14" spans="1:1" ht="23.8" x14ac:dyDescent="0.3">
      <c r="A14" s="6" t="s">
        <v>211</v>
      </c>
    </row>
    <row r="15" spans="1:1" x14ac:dyDescent="0.3">
      <c r="A15" s="6" t="s">
        <v>213</v>
      </c>
    </row>
    <row r="16" spans="1:1" x14ac:dyDescent="0.3">
      <c r="A16" s="6" t="s">
        <v>217</v>
      </c>
    </row>
    <row r="17" spans="1:1" x14ac:dyDescent="0.3">
      <c r="A17" s="6" t="s">
        <v>234</v>
      </c>
    </row>
    <row r="18" spans="1:1" x14ac:dyDescent="0.3">
      <c r="A18" s="6" t="s">
        <v>239</v>
      </c>
    </row>
    <row r="19" spans="1:1" x14ac:dyDescent="0.3">
      <c r="A19" s="6" t="s">
        <v>245</v>
      </c>
    </row>
    <row r="20" spans="1:1" x14ac:dyDescent="0.3">
      <c r="A20" s="6" t="s">
        <v>249</v>
      </c>
    </row>
    <row r="21" spans="1:1" x14ac:dyDescent="0.3">
      <c r="A21" s="6" t="s">
        <v>252</v>
      </c>
    </row>
    <row r="22" spans="1:1" x14ac:dyDescent="0.3">
      <c r="A22" s="6" t="s">
        <v>257</v>
      </c>
    </row>
    <row r="23" spans="1:1" x14ac:dyDescent="0.3">
      <c r="A23" s="6" t="s">
        <v>262</v>
      </c>
    </row>
    <row r="24" spans="1:1" x14ac:dyDescent="0.3">
      <c r="A24" s="6" t="s">
        <v>264</v>
      </c>
    </row>
    <row r="25" spans="1:1" ht="35.1" x14ac:dyDescent="0.3">
      <c r="A25" s="6" t="s">
        <v>265</v>
      </c>
    </row>
    <row r="26" spans="1:1" x14ac:dyDescent="0.3">
      <c r="A26" s="6" t="s">
        <v>271</v>
      </c>
    </row>
    <row r="27" spans="1:1" x14ac:dyDescent="0.3">
      <c r="A27" s="6" t="s">
        <v>275</v>
      </c>
    </row>
    <row r="28" spans="1:1" x14ac:dyDescent="0.3">
      <c r="A28" s="6" t="s">
        <v>280</v>
      </c>
    </row>
    <row r="29" spans="1:1" x14ac:dyDescent="0.3">
      <c r="A29" s="6" t="s">
        <v>284</v>
      </c>
    </row>
    <row r="30" spans="1:1" x14ac:dyDescent="0.3">
      <c r="A30" s="6" t="s">
        <v>287</v>
      </c>
    </row>
    <row r="31" spans="1:1" x14ac:dyDescent="0.3">
      <c r="A31" s="6" t="s">
        <v>292</v>
      </c>
    </row>
    <row r="32" spans="1:1" x14ac:dyDescent="0.3">
      <c r="A32" s="6" t="s">
        <v>296</v>
      </c>
    </row>
    <row r="33" spans="1:1" x14ac:dyDescent="0.3">
      <c r="A33" s="6" t="s">
        <v>297</v>
      </c>
    </row>
    <row r="34" spans="1:1" x14ac:dyDescent="0.3">
      <c r="A34" s="6" t="s">
        <v>300</v>
      </c>
    </row>
    <row r="35" spans="1:1" ht="23.8" x14ac:dyDescent="0.3">
      <c r="A35" s="6" t="s">
        <v>307</v>
      </c>
    </row>
    <row r="36" spans="1:1" x14ac:dyDescent="0.3">
      <c r="A36" s="6" t="s">
        <v>310</v>
      </c>
    </row>
    <row r="37" spans="1:1" x14ac:dyDescent="0.3">
      <c r="A37" s="6" t="s">
        <v>314</v>
      </c>
    </row>
    <row r="38" spans="1:1" x14ac:dyDescent="0.3">
      <c r="A38" s="6" t="s">
        <v>319</v>
      </c>
    </row>
    <row r="39" spans="1:1" x14ac:dyDescent="0.3">
      <c r="A39" s="6" t="s">
        <v>323</v>
      </c>
    </row>
    <row r="40" spans="1:1" x14ac:dyDescent="0.3">
      <c r="A40" s="6" t="s">
        <v>326</v>
      </c>
    </row>
    <row r="41" spans="1:1" x14ac:dyDescent="0.3">
      <c r="A41" s="6" t="s">
        <v>330</v>
      </c>
    </row>
    <row r="42" spans="1:1" ht="46.35" x14ac:dyDescent="0.3">
      <c r="A42" s="6" t="s">
        <v>337</v>
      </c>
    </row>
    <row r="43" spans="1:1" x14ac:dyDescent="0.3">
      <c r="A43" s="6" t="s">
        <v>342</v>
      </c>
    </row>
    <row r="44" spans="1:1" x14ac:dyDescent="0.3">
      <c r="A44" s="6" t="s">
        <v>346</v>
      </c>
    </row>
    <row r="45" spans="1:1" x14ac:dyDescent="0.3">
      <c r="A45" s="6" t="s">
        <v>347</v>
      </c>
    </row>
    <row r="46" spans="1:1" x14ac:dyDescent="0.3">
      <c r="A46" s="6" t="s">
        <v>349</v>
      </c>
    </row>
    <row r="47" spans="1:1" x14ac:dyDescent="0.3">
      <c r="A47" s="6" t="s">
        <v>353</v>
      </c>
    </row>
    <row r="48" spans="1:1" x14ac:dyDescent="0.3">
      <c r="A48" s="6" t="s">
        <v>372</v>
      </c>
    </row>
    <row r="49" spans="1:1" x14ac:dyDescent="0.3">
      <c r="A49" s="6" t="s">
        <v>382</v>
      </c>
    </row>
    <row r="50" spans="1:1" ht="35.1" x14ac:dyDescent="0.3">
      <c r="A50" s="6" t="s">
        <v>392</v>
      </c>
    </row>
    <row r="51" spans="1:1" ht="23.8" x14ac:dyDescent="0.3">
      <c r="A51" s="6" t="s">
        <v>397</v>
      </c>
    </row>
    <row r="52" spans="1:1" x14ac:dyDescent="0.3">
      <c r="A52" s="6" t="s">
        <v>403</v>
      </c>
    </row>
    <row r="53" spans="1:1" x14ac:dyDescent="0.3">
      <c r="A53" s="6" t="s">
        <v>264</v>
      </c>
    </row>
    <row r="54" spans="1:1" x14ac:dyDescent="0.3">
      <c r="A54" s="6" t="s">
        <v>410</v>
      </c>
    </row>
    <row r="55" spans="1:1" x14ac:dyDescent="0.3">
      <c r="A55" s="6" t="s">
        <v>415</v>
      </c>
    </row>
    <row r="56" spans="1:1" x14ac:dyDescent="0.3">
      <c r="A56" s="6" t="s">
        <v>418</v>
      </c>
    </row>
    <row r="57" spans="1:1" x14ac:dyDescent="0.3">
      <c r="A57" s="6" t="s">
        <v>426</v>
      </c>
    </row>
    <row r="58" spans="1:1" x14ac:dyDescent="0.3">
      <c r="A58" s="6" t="s">
        <v>429</v>
      </c>
    </row>
    <row r="59" spans="1:1" x14ac:dyDescent="0.3">
      <c r="A59" s="6" t="s">
        <v>433</v>
      </c>
    </row>
    <row r="60" spans="1:1" x14ac:dyDescent="0.3">
      <c r="A60" s="6" t="s">
        <v>438</v>
      </c>
    </row>
    <row r="61" spans="1:1" x14ac:dyDescent="0.3">
      <c r="A61" s="6" t="s">
        <v>445</v>
      </c>
    </row>
    <row r="62" spans="1:1" x14ac:dyDescent="0.3">
      <c r="A62" s="6" t="s">
        <v>450</v>
      </c>
    </row>
    <row r="63" spans="1:1" x14ac:dyDescent="0.3">
      <c r="A63" s="6" t="s">
        <v>453</v>
      </c>
    </row>
    <row r="64" spans="1:1" x14ac:dyDescent="0.3">
      <c r="A64" s="6" t="s">
        <v>455</v>
      </c>
    </row>
    <row r="65" spans="1:1" x14ac:dyDescent="0.3">
      <c r="A65" s="6" t="s">
        <v>458</v>
      </c>
    </row>
    <row r="66" spans="1:1" x14ac:dyDescent="0.3">
      <c r="A66" s="6" t="s">
        <v>464</v>
      </c>
    </row>
    <row r="67" spans="1:1" x14ac:dyDescent="0.3">
      <c r="A67" s="6" t="s">
        <v>467</v>
      </c>
    </row>
    <row r="68" spans="1:1" x14ac:dyDescent="0.3">
      <c r="A68" s="6" t="s">
        <v>468</v>
      </c>
    </row>
    <row r="69" spans="1:1" x14ac:dyDescent="0.3">
      <c r="A69" s="6" t="s">
        <v>470</v>
      </c>
    </row>
    <row r="70" spans="1:1" x14ac:dyDescent="0.3">
      <c r="A70" s="6" t="s">
        <v>474</v>
      </c>
    </row>
    <row r="71" spans="1:1" x14ac:dyDescent="0.3">
      <c r="A71" s="6" t="s">
        <v>479</v>
      </c>
    </row>
    <row r="72" spans="1:1" x14ac:dyDescent="0.3">
      <c r="A72" s="6" t="s">
        <v>484</v>
      </c>
    </row>
    <row r="73" spans="1:1" x14ac:dyDescent="0.3">
      <c r="A73" s="6" t="s">
        <v>487</v>
      </c>
    </row>
    <row r="74" spans="1:1" x14ac:dyDescent="0.3">
      <c r="A74" s="6" t="s">
        <v>491</v>
      </c>
    </row>
    <row r="75" spans="1:1" ht="23.8" x14ac:dyDescent="0.3">
      <c r="A75" s="6" t="s">
        <v>497</v>
      </c>
    </row>
    <row r="76" spans="1:1" x14ac:dyDescent="0.3">
      <c r="A76" s="6" t="s">
        <v>502</v>
      </c>
    </row>
    <row r="77" spans="1:1" x14ac:dyDescent="0.3">
      <c r="A77" s="6" t="s">
        <v>507</v>
      </c>
    </row>
    <row r="78" spans="1:1" x14ac:dyDescent="0.3">
      <c r="A78" s="6" t="s">
        <v>511</v>
      </c>
    </row>
    <row r="79" spans="1:1" x14ac:dyDescent="0.3">
      <c r="A79" s="6" t="s">
        <v>512</v>
      </c>
    </row>
    <row r="80" spans="1:1" x14ac:dyDescent="0.3">
      <c r="A80" s="6" t="s">
        <v>514</v>
      </c>
    </row>
    <row r="81" spans="1:1" x14ac:dyDescent="0.3">
      <c r="A81" s="6" t="s">
        <v>518</v>
      </c>
    </row>
    <row r="82" spans="1:1" ht="23.8" x14ac:dyDescent="0.3">
      <c r="A82" s="6" t="s">
        <v>527</v>
      </c>
    </row>
    <row r="83" spans="1:1" ht="23.8" x14ac:dyDescent="0.3">
      <c r="A83" s="6" t="s">
        <v>528</v>
      </c>
    </row>
    <row r="84" spans="1:1" ht="31.8" customHeight="1" x14ac:dyDescent="0.3">
      <c r="A84" s="6" t="s">
        <v>535</v>
      </c>
    </row>
    <row r="85" spans="1:1" x14ac:dyDescent="0.3">
      <c r="A85" s="6" t="s">
        <v>539</v>
      </c>
    </row>
    <row r="86" spans="1:1" x14ac:dyDescent="0.3">
      <c r="A86" s="6" t="s">
        <v>542</v>
      </c>
    </row>
    <row r="87" spans="1:1" x14ac:dyDescent="0.3">
      <c r="A87" s="6" t="s">
        <v>547</v>
      </c>
    </row>
    <row r="88" spans="1:1" x14ac:dyDescent="0.3">
      <c r="A88" s="6" t="s">
        <v>558</v>
      </c>
    </row>
    <row r="89" spans="1:1" x14ac:dyDescent="0.3">
      <c r="A89" s="6" t="s">
        <v>561</v>
      </c>
    </row>
    <row r="90" spans="1:1" x14ac:dyDescent="0.3">
      <c r="A90" s="6" t="s">
        <v>563</v>
      </c>
    </row>
    <row r="91" spans="1:1" ht="23.8" x14ac:dyDescent="0.3">
      <c r="A91" s="6" t="s">
        <v>575</v>
      </c>
    </row>
    <row r="92" spans="1:1" x14ac:dyDescent="0.3">
      <c r="A92" s="6" t="s">
        <v>584</v>
      </c>
    </row>
    <row r="93" spans="1:1" x14ac:dyDescent="0.3">
      <c r="A93" s="6" t="s">
        <v>264</v>
      </c>
    </row>
    <row r="94" spans="1:1" ht="23.8" x14ac:dyDescent="0.3">
      <c r="A94" s="6" t="s">
        <v>592</v>
      </c>
    </row>
    <row r="95" spans="1:1" x14ac:dyDescent="0.3">
      <c r="A95" s="6" t="s">
        <v>597</v>
      </c>
    </row>
    <row r="96" spans="1:1" x14ac:dyDescent="0.3">
      <c r="A96" s="6" t="s">
        <v>602</v>
      </c>
    </row>
    <row r="97" spans="1:1" ht="35.1" x14ac:dyDescent="0.3">
      <c r="A97" s="6" t="s">
        <v>606</v>
      </c>
    </row>
    <row r="98" spans="1:1" x14ac:dyDescent="0.3">
      <c r="A98" s="6" t="s">
        <v>610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13BD3-FDC8-43AA-A0DA-3C2042D3DA46}">
  <dimension ref="A1:A36"/>
  <sheetViews>
    <sheetView topLeftCell="A23" workbookViewId="0">
      <selection activeCell="A5" sqref="A5:A36"/>
    </sheetView>
  </sheetViews>
  <sheetFormatPr defaultRowHeight="15.05" x14ac:dyDescent="0.3"/>
  <cols>
    <col min="1" max="1" width="79.88671875" customWidth="1"/>
  </cols>
  <sheetData>
    <row r="1" spans="1:1" x14ac:dyDescent="0.3">
      <c r="A1" s="2" t="s">
        <v>653</v>
      </c>
    </row>
    <row r="2" spans="1:1" x14ac:dyDescent="0.3">
      <c r="A2" s="2"/>
    </row>
    <row r="3" spans="1:1" x14ac:dyDescent="0.3">
      <c r="A3" s="5" t="s">
        <v>619</v>
      </c>
    </row>
    <row r="4" spans="1:1" x14ac:dyDescent="0.3">
      <c r="A4" s="3"/>
    </row>
    <row r="5" spans="1:1" x14ac:dyDescent="0.3">
      <c r="A5" s="6" t="s">
        <v>153</v>
      </c>
    </row>
    <row r="6" spans="1:1" ht="23.8" x14ac:dyDescent="0.3">
      <c r="A6" s="6" t="s">
        <v>166</v>
      </c>
    </row>
    <row r="7" spans="1:1" x14ac:dyDescent="0.3">
      <c r="A7" s="6" t="s">
        <v>196</v>
      </c>
    </row>
    <row r="8" spans="1:1" x14ac:dyDescent="0.3">
      <c r="A8" s="6" t="s">
        <v>201</v>
      </c>
    </row>
    <row r="9" spans="1:1" x14ac:dyDescent="0.3">
      <c r="A9" s="6" t="s">
        <v>235</v>
      </c>
    </row>
    <row r="10" spans="1:1" x14ac:dyDescent="0.3">
      <c r="A10" s="6" t="s">
        <v>240</v>
      </c>
    </row>
    <row r="11" spans="1:1" x14ac:dyDescent="0.3">
      <c r="A11" s="6" t="s">
        <v>250</v>
      </c>
    </row>
    <row r="12" spans="1:1" x14ac:dyDescent="0.3">
      <c r="A12" s="6" t="s">
        <v>253</v>
      </c>
    </row>
    <row r="13" spans="1:1" ht="35.1" x14ac:dyDescent="0.3">
      <c r="A13" s="6" t="s">
        <v>266</v>
      </c>
    </row>
    <row r="14" spans="1:1" x14ac:dyDescent="0.3">
      <c r="A14" s="6" t="s">
        <v>276</v>
      </c>
    </row>
    <row r="15" spans="1:1" x14ac:dyDescent="0.3">
      <c r="A15" s="6" t="s">
        <v>281</v>
      </c>
    </row>
    <row r="16" spans="1:1" x14ac:dyDescent="0.3">
      <c r="A16" s="6" t="s">
        <v>293</v>
      </c>
    </row>
    <row r="17" spans="1:1" x14ac:dyDescent="0.3">
      <c r="A17" s="6" t="s">
        <v>308</v>
      </c>
    </row>
    <row r="18" spans="1:1" x14ac:dyDescent="0.3">
      <c r="A18" s="6" t="s">
        <v>315</v>
      </c>
    </row>
    <row r="19" spans="1:1" x14ac:dyDescent="0.3">
      <c r="A19" s="6" t="s">
        <v>320</v>
      </c>
    </row>
    <row r="20" spans="1:1" x14ac:dyDescent="0.3">
      <c r="A20" s="6" t="s">
        <v>331</v>
      </c>
    </row>
    <row r="21" spans="1:1" ht="23.8" x14ac:dyDescent="0.3">
      <c r="A21" s="6" t="s">
        <v>338</v>
      </c>
    </row>
    <row r="22" spans="1:1" ht="23.8" x14ac:dyDescent="0.3">
      <c r="A22" s="6" t="s">
        <v>373</v>
      </c>
    </row>
    <row r="23" spans="1:1" x14ac:dyDescent="0.3">
      <c r="A23" s="6" t="s">
        <v>393</v>
      </c>
    </row>
    <row r="24" spans="1:1" x14ac:dyDescent="0.3">
      <c r="A24" s="6" t="s">
        <v>398</v>
      </c>
    </row>
    <row r="25" spans="1:1" x14ac:dyDescent="0.3">
      <c r="A25" s="6" t="s">
        <v>416</v>
      </c>
    </row>
    <row r="26" spans="1:1" x14ac:dyDescent="0.3">
      <c r="A26" s="6" t="s">
        <v>419</v>
      </c>
    </row>
    <row r="27" spans="1:1" ht="23.8" x14ac:dyDescent="0.3">
      <c r="A27" s="6" t="s">
        <v>427</v>
      </c>
    </row>
    <row r="28" spans="1:1" x14ac:dyDescent="0.3">
      <c r="A28" s="6" t="s">
        <v>434</v>
      </c>
    </row>
    <row r="29" spans="1:1" x14ac:dyDescent="0.3">
      <c r="A29" s="6" t="s">
        <v>469</v>
      </c>
    </row>
    <row r="30" spans="1:1" x14ac:dyDescent="0.3">
      <c r="A30" s="6" t="s">
        <v>498</v>
      </c>
    </row>
    <row r="31" spans="1:1" x14ac:dyDescent="0.3">
      <c r="A31" s="6" t="s">
        <v>508</v>
      </c>
    </row>
    <row r="32" spans="1:1" x14ac:dyDescent="0.3">
      <c r="A32" s="6" t="s">
        <v>519</v>
      </c>
    </row>
    <row r="33" spans="1:1" x14ac:dyDescent="0.3">
      <c r="A33" s="6" t="s">
        <v>540</v>
      </c>
    </row>
    <row r="34" spans="1:1" x14ac:dyDescent="0.3">
      <c r="A34" s="6" t="s">
        <v>548</v>
      </c>
    </row>
    <row r="35" spans="1:1" x14ac:dyDescent="0.3">
      <c r="A35" s="6" t="s">
        <v>559</v>
      </c>
    </row>
    <row r="36" spans="1:1" x14ac:dyDescent="0.3">
      <c r="A36" s="6" t="s">
        <v>598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FB3EE-716E-4ED2-AD93-B8242839A69C}">
  <dimension ref="A1:A7"/>
  <sheetViews>
    <sheetView workbookViewId="0">
      <selection activeCell="A5" sqref="A5:A7"/>
    </sheetView>
  </sheetViews>
  <sheetFormatPr defaultRowHeight="15.05" x14ac:dyDescent="0.3"/>
  <cols>
    <col min="1" max="1" width="71.109375" customWidth="1"/>
  </cols>
  <sheetData>
    <row r="1" spans="1:1" x14ac:dyDescent="0.3">
      <c r="A1" s="21" t="s">
        <v>654</v>
      </c>
    </row>
    <row r="2" spans="1:1" x14ac:dyDescent="0.3">
      <c r="A2" s="5"/>
    </row>
    <row r="3" spans="1:1" x14ac:dyDescent="0.3">
      <c r="A3" s="5" t="s">
        <v>655</v>
      </c>
    </row>
    <row r="5" spans="1:1" ht="23.8" x14ac:dyDescent="0.3">
      <c r="A5" s="6" t="s">
        <v>272</v>
      </c>
    </row>
    <row r="6" spans="1:1" ht="31.3" customHeight="1" x14ac:dyDescent="0.3">
      <c r="A6" s="6" t="s">
        <v>298</v>
      </c>
    </row>
    <row r="7" spans="1:1" ht="35.1" x14ac:dyDescent="0.3">
      <c r="A7" s="6" t="s">
        <v>543</v>
      </c>
    </row>
  </sheetData>
  <pageMargins left="0.7" right="0.7" top="0.75" bottom="0.75" header="0.3" footer="0.3"/>
  <pageSetup paperSize="9" orientation="portrait" horizontalDpi="30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4E3B-B51B-45F2-9202-A33A545476D1}">
  <dimension ref="A1:A22"/>
  <sheetViews>
    <sheetView topLeftCell="A10" workbookViewId="0">
      <selection activeCell="A5" sqref="A5:A22"/>
    </sheetView>
  </sheetViews>
  <sheetFormatPr defaultRowHeight="15.05" x14ac:dyDescent="0.3"/>
  <cols>
    <col min="1" max="1" width="71.109375" customWidth="1"/>
  </cols>
  <sheetData>
    <row r="1" spans="1:1" x14ac:dyDescent="0.3">
      <c r="A1" s="5" t="s">
        <v>656</v>
      </c>
    </row>
    <row r="2" spans="1:1" x14ac:dyDescent="0.3">
      <c r="A2" s="5"/>
    </row>
    <row r="3" spans="1:1" x14ac:dyDescent="0.3">
      <c r="A3" s="5" t="s">
        <v>619</v>
      </c>
    </row>
    <row r="5" spans="1:1" x14ac:dyDescent="0.3">
      <c r="A5" s="6" t="s">
        <v>155</v>
      </c>
    </row>
    <row r="6" spans="1:1" ht="23.8" x14ac:dyDescent="0.3">
      <c r="A6" s="6" t="s">
        <v>197</v>
      </c>
    </row>
    <row r="7" spans="1:1" ht="23.8" x14ac:dyDescent="0.3">
      <c r="A7" s="6" t="s">
        <v>202</v>
      </c>
    </row>
    <row r="8" spans="1:1" x14ac:dyDescent="0.3">
      <c r="A8" s="6" t="s">
        <v>241</v>
      </c>
    </row>
    <row r="9" spans="1:1" x14ac:dyDescent="0.3">
      <c r="A9" s="6" t="s">
        <v>251</v>
      </c>
    </row>
    <row r="10" spans="1:1" ht="23.8" x14ac:dyDescent="0.3">
      <c r="A10" s="6" t="s">
        <v>273</v>
      </c>
    </row>
    <row r="11" spans="1:1" x14ac:dyDescent="0.3">
      <c r="A11" s="6" t="s">
        <v>309</v>
      </c>
    </row>
    <row r="12" spans="1:1" x14ac:dyDescent="0.3">
      <c r="A12" s="6" t="s">
        <v>311</v>
      </c>
    </row>
    <row r="13" spans="1:1" x14ac:dyDescent="0.3">
      <c r="A13" s="6" t="s">
        <v>316</v>
      </c>
    </row>
    <row r="14" spans="1:1" x14ac:dyDescent="0.3">
      <c r="A14" s="6" t="s">
        <v>327</v>
      </c>
    </row>
    <row r="15" spans="1:1" ht="23.8" x14ac:dyDescent="0.3">
      <c r="A15" s="6" t="s">
        <v>374</v>
      </c>
    </row>
    <row r="16" spans="1:1" ht="23.8" x14ac:dyDescent="0.3">
      <c r="A16" s="6" t="s">
        <v>399</v>
      </c>
    </row>
    <row r="17" spans="1:1" x14ac:dyDescent="0.3">
      <c r="A17" s="6" t="s">
        <v>469</v>
      </c>
    </row>
    <row r="18" spans="1:1" ht="23.8" x14ac:dyDescent="0.3">
      <c r="A18" s="6" t="s">
        <v>492</v>
      </c>
    </row>
    <row r="19" spans="1:1" x14ac:dyDescent="0.3">
      <c r="A19" s="6" t="s">
        <v>520</v>
      </c>
    </row>
    <row r="20" spans="1:1" x14ac:dyDescent="0.3">
      <c r="A20" s="6" t="s">
        <v>541</v>
      </c>
    </row>
    <row r="21" spans="1:1" x14ac:dyDescent="0.3">
      <c r="A21" s="6" t="s">
        <v>560</v>
      </c>
    </row>
    <row r="22" spans="1:1" x14ac:dyDescent="0.3">
      <c r="A22" s="6" t="s">
        <v>576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B5A47-4DE6-4E10-BCE2-65C19EB01E72}">
  <dimension ref="A1:A6"/>
  <sheetViews>
    <sheetView workbookViewId="0">
      <selection activeCell="A9" sqref="A9"/>
    </sheetView>
  </sheetViews>
  <sheetFormatPr defaultRowHeight="15.05" x14ac:dyDescent="0.3"/>
  <cols>
    <col min="1" max="1" width="62.109375" customWidth="1"/>
  </cols>
  <sheetData>
    <row r="1" spans="1:1" x14ac:dyDescent="0.3">
      <c r="A1" s="2" t="s">
        <v>657</v>
      </c>
    </row>
    <row r="2" spans="1:1" x14ac:dyDescent="0.3">
      <c r="A2" s="5"/>
    </row>
    <row r="3" spans="1:1" x14ac:dyDescent="0.3">
      <c r="A3" s="5" t="s">
        <v>619</v>
      </c>
    </row>
    <row r="4" spans="1:1" x14ac:dyDescent="0.3">
      <c r="A4" s="3"/>
    </row>
    <row r="5" spans="1:1" x14ac:dyDescent="0.3">
      <c r="A5" s="6" t="s">
        <v>156</v>
      </c>
    </row>
    <row r="6" spans="1:1" x14ac:dyDescent="0.3">
      <c r="A6" s="6" t="s">
        <v>375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8D2FC-9176-41E2-AA9C-F67E8323F59C}">
  <dimension ref="A1:A9"/>
  <sheetViews>
    <sheetView workbookViewId="0">
      <selection activeCell="A5" sqref="A5:A9"/>
    </sheetView>
  </sheetViews>
  <sheetFormatPr defaultRowHeight="15.05" x14ac:dyDescent="0.3"/>
  <cols>
    <col min="1" max="1" width="62" customWidth="1"/>
  </cols>
  <sheetData>
    <row r="1" spans="1:1" ht="23.8" x14ac:dyDescent="0.3">
      <c r="A1" s="2" t="s">
        <v>618</v>
      </c>
    </row>
    <row r="2" spans="1:1" x14ac:dyDescent="0.3">
      <c r="A2" s="5"/>
    </row>
    <row r="3" spans="1:1" x14ac:dyDescent="0.3">
      <c r="A3" s="5" t="s">
        <v>619</v>
      </c>
    </row>
    <row r="4" spans="1:1" x14ac:dyDescent="0.3">
      <c r="A4" s="3"/>
    </row>
    <row r="5" spans="1:1" x14ac:dyDescent="0.3">
      <c r="A5" s="3" t="s">
        <v>183</v>
      </c>
    </row>
    <row r="6" spans="1:1" ht="23.8" x14ac:dyDescent="0.3">
      <c r="A6" s="6" t="s">
        <v>408</v>
      </c>
    </row>
    <row r="7" spans="1:1" x14ac:dyDescent="0.3">
      <c r="A7" s="6" t="s">
        <v>513</v>
      </c>
    </row>
    <row r="8" spans="1:1" x14ac:dyDescent="0.3">
      <c r="A8" s="6" t="s">
        <v>544</v>
      </c>
    </row>
    <row r="9" spans="1:1" x14ac:dyDescent="0.3">
      <c r="A9" s="6" t="s">
        <v>550</v>
      </c>
    </row>
  </sheetData>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D33A2-F1FE-4688-A958-7FF9D1E24CC2}">
  <dimension ref="A1:A22"/>
  <sheetViews>
    <sheetView topLeftCell="A18" workbookViewId="0">
      <selection activeCell="A5" sqref="A5:A22"/>
    </sheetView>
  </sheetViews>
  <sheetFormatPr defaultRowHeight="15.05" x14ac:dyDescent="0.3"/>
  <cols>
    <col min="1" max="1" width="62.33203125" customWidth="1"/>
  </cols>
  <sheetData>
    <row r="1" spans="1:1" ht="44.45" customHeight="1" x14ac:dyDescent="0.3">
      <c r="A1" s="2" t="s">
        <v>620</v>
      </c>
    </row>
    <row r="2" spans="1:1" x14ac:dyDescent="0.3">
      <c r="A2" s="5"/>
    </row>
    <row r="3" spans="1:1" x14ac:dyDescent="0.3">
      <c r="A3" s="5" t="s">
        <v>619</v>
      </c>
    </row>
    <row r="4" spans="1:1" x14ac:dyDescent="0.3">
      <c r="A4" s="3"/>
    </row>
    <row r="5" spans="1:1" x14ac:dyDescent="0.3">
      <c r="A5" s="6" t="s">
        <v>137</v>
      </c>
    </row>
    <row r="6" spans="1:1" x14ac:dyDescent="0.3">
      <c r="A6" s="6" t="s">
        <v>175</v>
      </c>
    </row>
    <row r="7" spans="1:1" x14ac:dyDescent="0.3">
      <c r="A7" s="6" t="s">
        <v>179</v>
      </c>
    </row>
    <row r="8" spans="1:1" x14ac:dyDescent="0.3">
      <c r="A8" s="6" t="s">
        <v>244</v>
      </c>
    </row>
    <row r="9" spans="1:1" x14ac:dyDescent="0.3">
      <c r="A9" s="6" t="s">
        <v>299</v>
      </c>
    </row>
    <row r="10" spans="1:1" ht="23.8" x14ac:dyDescent="0.3">
      <c r="A10" s="6" t="s">
        <v>301</v>
      </c>
    </row>
    <row r="11" spans="1:1" x14ac:dyDescent="0.3">
      <c r="A11" s="6" t="s">
        <v>312</v>
      </c>
    </row>
    <row r="12" spans="1:1" x14ac:dyDescent="0.3">
      <c r="A12" s="6" t="s">
        <v>312</v>
      </c>
    </row>
    <row r="13" spans="1:1" ht="35.1" x14ac:dyDescent="0.3">
      <c r="A13" s="6" t="s">
        <v>340</v>
      </c>
    </row>
    <row r="14" spans="1:1" x14ac:dyDescent="0.3">
      <c r="A14" s="6" t="s">
        <v>404</v>
      </c>
    </row>
    <row r="15" spans="1:1" x14ac:dyDescent="0.3">
      <c r="A15" s="6" t="s">
        <v>428</v>
      </c>
    </row>
    <row r="16" spans="1:1" x14ac:dyDescent="0.3">
      <c r="A16" s="6" t="s">
        <v>460</v>
      </c>
    </row>
    <row r="17" spans="1:1" x14ac:dyDescent="0.3">
      <c r="A17" s="6" t="s">
        <v>475</v>
      </c>
    </row>
    <row r="18" spans="1:1" x14ac:dyDescent="0.3">
      <c r="A18" s="6" t="s">
        <v>480</v>
      </c>
    </row>
    <row r="19" spans="1:1" x14ac:dyDescent="0.3">
      <c r="A19" s="6" t="s">
        <v>137</v>
      </c>
    </row>
    <row r="20" spans="1:1" x14ac:dyDescent="0.3">
      <c r="A20" s="6" t="s">
        <v>577</v>
      </c>
    </row>
    <row r="21" spans="1:1" x14ac:dyDescent="0.3">
      <c r="A21" s="6" t="s">
        <v>589</v>
      </c>
    </row>
    <row r="22" spans="1:1" x14ac:dyDescent="0.3">
      <c r="A22" s="6" t="s">
        <v>593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72E56-1D24-413C-9A00-C9554EFDB1BA}">
  <dimension ref="A1:A10"/>
  <sheetViews>
    <sheetView topLeftCell="A8" zoomScaleNormal="100" workbookViewId="0">
      <selection activeCell="A5" sqref="A5:A10"/>
    </sheetView>
  </sheetViews>
  <sheetFormatPr defaultRowHeight="15.05" x14ac:dyDescent="0.3"/>
  <cols>
    <col min="1" max="1" width="83.109375" customWidth="1"/>
  </cols>
  <sheetData>
    <row r="1" spans="1:1" x14ac:dyDescent="0.3">
      <c r="A1" s="5" t="s">
        <v>622</v>
      </c>
    </row>
    <row r="2" spans="1:1" x14ac:dyDescent="0.3">
      <c r="A2" s="5"/>
    </row>
    <row r="3" spans="1:1" x14ac:dyDescent="0.3">
      <c r="A3" s="5" t="s">
        <v>619</v>
      </c>
    </row>
    <row r="4" spans="1:1" x14ac:dyDescent="0.3">
      <c r="A4" s="5"/>
    </row>
    <row r="5" spans="1:1" ht="15.65" customHeight="1" x14ac:dyDescent="0.3">
      <c r="A5" s="6" t="s">
        <v>143</v>
      </c>
    </row>
    <row r="6" spans="1:1" ht="27.7" customHeight="1" x14ac:dyDescent="0.3">
      <c r="A6" s="6" t="s">
        <v>188</v>
      </c>
    </row>
    <row r="7" spans="1:1" ht="21" customHeight="1" x14ac:dyDescent="0.3">
      <c r="A7" s="6" t="s">
        <v>348</v>
      </c>
    </row>
    <row r="8" spans="1:1" ht="43.2" customHeight="1" x14ac:dyDescent="0.3">
      <c r="A8" s="6" t="s">
        <v>360</v>
      </c>
    </row>
    <row r="9" spans="1:1" ht="40.700000000000003" customHeight="1" x14ac:dyDescent="0.3">
      <c r="A9" s="6" t="s">
        <v>383</v>
      </c>
    </row>
    <row r="10" spans="1:1" ht="29.45" customHeight="1" x14ac:dyDescent="0.3">
      <c r="A10" s="6" t="s">
        <v>580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585A-0ACE-4853-B15A-EBCEE6AB9D07}">
  <dimension ref="A1:A9"/>
  <sheetViews>
    <sheetView workbookViewId="0">
      <selection activeCell="A5" sqref="A5:A9"/>
    </sheetView>
  </sheetViews>
  <sheetFormatPr defaultRowHeight="15.05" x14ac:dyDescent="0.3"/>
  <cols>
    <col min="1" max="1" width="70.88671875" customWidth="1"/>
  </cols>
  <sheetData>
    <row r="1" spans="1:1" x14ac:dyDescent="0.3">
      <c r="A1" s="5" t="s">
        <v>622</v>
      </c>
    </row>
    <row r="2" spans="1:1" x14ac:dyDescent="0.3">
      <c r="A2" s="5"/>
    </row>
    <row r="3" spans="1:1" x14ac:dyDescent="0.3">
      <c r="A3" s="5" t="s">
        <v>619</v>
      </c>
    </row>
    <row r="4" spans="1:1" x14ac:dyDescent="0.3">
      <c r="A4" s="3"/>
    </row>
    <row r="5" spans="1:1" ht="23.8" x14ac:dyDescent="0.3">
      <c r="A5" s="6" t="s">
        <v>145</v>
      </c>
    </row>
    <row r="6" spans="1:1" ht="23.8" x14ac:dyDescent="0.3">
      <c r="A6" s="6" t="s">
        <v>188</v>
      </c>
    </row>
    <row r="7" spans="1:1" ht="31.3" customHeight="1" x14ac:dyDescent="0.3">
      <c r="A7" s="6" t="s">
        <v>361</v>
      </c>
    </row>
    <row r="8" spans="1:1" ht="31.3" customHeight="1" x14ac:dyDescent="0.3">
      <c r="A8" s="6" t="s">
        <v>384</v>
      </c>
    </row>
    <row r="9" spans="1:1" ht="37.75" customHeight="1" x14ac:dyDescent="0.3">
      <c r="A9" s="6" t="s">
        <v>581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6E1CB-0783-458A-BAC6-4EC63F504559}">
  <dimension ref="A1:A18"/>
  <sheetViews>
    <sheetView topLeftCell="A5" workbookViewId="0">
      <selection activeCell="A5" sqref="A5:A18"/>
    </sheetView>
  </sheetViews>
  <sheetFormatPr defaultRowHeight="15.05" x14ac:dyDescent="0.3"/>
  <cols>
    <col min="1" max="1" width="71.21875" customWidth="1"/>
  </cols>
  <sheetData>
    <row r="1" spans="1:1" x14ac:dyDescent="0.3">
      <c r="A1" s="5" t="s">
        <v>622</v>
      </c>
    </row>
    <row r="2" spans="1:1" x14ac:dyDescent="0.3">
      <c r="A2" s="5"/>
    </row>
    <row r="3" spans="1:1" x14ac:dyDescent="0.3">
      <c r="A3" s="5" t="s">
        <v>619</v>
      </c>
    </row>
    <row r="4" spans="1:1" x14ac:dyDescent="0.3">
      <c r="A4" s="3"/>
    </row>
    <row r="5" spans="1:1" x14ac:dyDescent="0.3">
      <c r="A5" s="6" t="s">
        <v>193</v>
      </c>
    </row>
    <row r="6" spans="1:1" ht="23.8" x14ac:dyDescent="0.3">
      <c r="A6" s="6" t="s">
        <v>205</v>
      </c>
    </row>
    <row r="7" spans="1:1" x14ac:dyDescent="0.3">
      <c r="A7" s="6" t="s">
        <v>220</v>
      </c>
    </row>
    <row r="8" spans="1:1" x14ac:dyDescent="0.3">
      <c r="A8" s="6" t="s">
        <v>261</v>
      </c>
    </row>
    <row r="9" spans="1:1" ht="23.8" x14ac:dyDescent="0.3">
      <c r="A9" s="6" t="s">
        <v>334</v>
      </c>
    </row>
    <row r="10" spans="1:1" x14ac:dyDescent="0.3">
      <c r="A10" s="6" t="s">
        <v>344</v>
      </c>
    </row>
    <row r="11" spans="1:1" x14ac:dyDescent="0.3">
      <c r="A11" s="6" t="s">
        <v>378</v>
      </c>
    </row>
    <row r="12" spans="1:1" x14ac:dyDescent="0.3">
      <c r="A12" s="6" t="s">
        <v>406</v>
      </c>
    </row>
    <row r="13" spans="1:1" x14ac:dyDescent="0.3">
      <c r="A13" s="6" t="s">
        <v>439</v>
      </c>
    </row>
    <row r="14" spans="1:1" ht="23.8" x14ac:dyDescent="0.3">
      <c r="A14" s="6" t="s">
        <v>536</v>
      </c>
    </row>
    <row r="15" spans="1:1" x14ac:dyDescent="0.3">
      <c r="A15" s="6" t="s">
        <v>567</v>
      </c>
    </row>
    <row r="16" spans="1:1" x14ac:dyDescent="0.3">
      <c r="A16" s="6" t="s">
        <v>582</v>
      </c>
    </row>
    <row r="17" spans="1:1" ht="23.8" x14ac:dyDescent="0.3">
      <c r="A17" s="6" t="s">
        <v>583</v>
      </c>
    </row>
    <row r="18" spans="1:1" ht="23.8" x14ac:dyDescent="0.3">
      <c r="A18" s="6" t="s">
        <v>603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42039-5B40-409E-B3B2-A1B429815DBE}">
  <dimension ref="A1:A17"/>
  <sheetViews>
    <sheetView topLeftCell="A3" workbookViewId="0">
      <selection activeCell="A16" sqref="A16"/>
    </sheetView>
  </sheetViews>
  <sheetFormatPr defaultRowHeight="15.05" x14ac:dyDescent="0.3"/>
  <cols>
    <col min="1" max="1" width="69.77734375" customWidth="1"/>
  </cols>
  <sheetData>
    <row r="1" spans="1:1" x14ac:dyDescent="0.3">
      <c r="A1" s="5" t="s">
        <v>623</v>
      </c>
    </row>
    <row r="2" spans="1:1" x14ac:dyDescent="0.3">
      <c r="A2" s="5"/>
    </row>
    <row r="3" spans="1:1" x14ac:dyDescent="0.3">
      <c r="A3" s="5" t="s">
        <v>619</v>
      </c>
    </row>
    <row r="4" spans="1:1" x14ac:dyDescent="0.3">
      <c r="A4" s="3"/>
    </row>
    <row r="5" spans="1:1" x14ac:dyDescent="0.3">
      <c r="A5" s="6" t="s">
        <v>194</v>
      </c>
    </row>
    <row r="6" spans="1:1" x14ac:dyDescent="0.3">
      <c r="A6" s="6" t="s">
        <v>206</v>
      </c>
    </row>
    <row r="7" spans="1:1" x14ac:dyDescent="0.3">
      <c r="A7" s="6" t="s">
        <v>220</v>
      </c>
    </row>
    <row r="8" spans="1:1" ht="23.8" x14ac:dyDescent="0.3">
      <c r="A8" s="6" t="s">
        <v>335</v>
      </c>
    </row>
    <row r="9" spans="1:1" ht="23.8" x14ac:dyDescent="0.3">
      <c r="A9" s="6" t="s">
        <v>345</v>
      </c>
    </row>
    <row r="10" spans="1:1" x14ac:dyDescent="0.3">
      <c r="A10" s="6" t="s">
        <v>378</v>
      </c>
    </row>
    <row r="11" spans="1:1" x14ac:dyDescent="0.3">
      <c r="A11" s="6" t="s">
        <v>389</v>
      </c>
    </row>
    <row r="12" spans="1:1" x14ac:dyDescent="0.3">
      <c r="A12" s="6" t="s">
        <v>407</v>
      </c>
    </row>
    <row r="13" spans="1:1" x14ac:dyDescent="0.3">
      <c r="A13" s="6" t="s">
        <v>440</v>
      </c>
    </row>
    <row r="14" spans="1:1" x14ac:dyDescent="0.3">
      <c r="A14" s="6" t="s">
        <v>537</v>
      </c>
    </row>
    <row r="15" spans="1:1" x14ac:dyDescent="0.3">
      <c r="A15" s="6" t="s">
        <v>568</v>
      </c>
    </row>
    <row r="16" spans="1:1" x14ac:dyDescent="0.3">
      <c r="A16" s="6" t="s">
        <v>604</v>
      </c>
    </row>
    <row r="17" spans="1:1" x14ac:dyDescent="0.3">
      <c r="A17"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CC56-59A4-454A-858F-DA38DD1DEB91}">
  <dimension ref="A1:A60"/>
  <sheetViews>
    <sheetView workbookViewId="0">
      <selection activeCell="A5" sqref="A5:A60"/>
    </sheetView>
  </sheetViews>
  <sheetFormatPr defaultRowHeight="15.05" x14ac:dyDescent="0.3"/>
  <cols>
    <col min="1" max="1" width="97.77734375" customWidth="1"/>
  </cols>
  <sheetData>
    <row r="1" spans="1:1" x14ac:dyDescent="0.3">
      <c r="A1" s="5" t="s">
        <v>622</v>
      </c>
    </row>
    <row r="2" spans="1:1" x14ac:dyDescent="0.3">
      <c r="A2" s="5"/>
    </row>
    <row r="3" spans="1:1" x14ac:dyDescent="0.3">
      <c r="A3" s="5" t="s">
        <v>619</v>
      </c>
    </row>
    <row r="4" spans="1:1" x14ac:dyDescent="0.3">
      <c r="A4" s="3"/>
    </row>
    <row r="5" spans="1:1" x14ac:dyDescent="0.3">
      <c r="A5" s="6" t="s">
        <v>146</v>
      </c>
    </row>
    <row r="6" spans="1:1" x14ac:dyDescent="0.3">
      <c r="A6" s="6" t="s">
        <v>160</v>
      </c>
    </row>
    <row r="7" spans="1:1" x14ac:dyDescent="0.3">
      <c r="A7" s="6" t="s">
        <v>198</v>
      </c>
    </row>
    <row r="8" spans="1:1" x14ac:dyDescent="0.3">
      <c r="A8" s="6" t="s">
        <v>215</v>
      </c>
    </row>
    <row r="9" spans="1:1" x14ac:dyDescent="0.3">
      <c r="A9" s="6" t="s">
        <v>231</v>
      </c>
    </row>
    <row r="10" spans="1:1" x14ac:dyDescent="0.3">
      <c r="A10" s="6" t="s">
        <v>236</v>
      </c>
    </row>
    <row r="11" spans="1:1" x14ac:dyDescent="0.3">
      <c r="A11" s="6" t="s">
        <v>258</v>
      </c>
    </row>
    <row r="12" spans="1:1" x14ac:dyDescent="0.3">
      <c r="A12" s="6" t="s">
        <v>263</v>
      </c>
    </row>
    <row r="13" spans="1:1" x14ac:dyDescent="0.3">
      <c r="A13" s="6" t="s">
        <v>268</v>
      </c>
    </row>
    <row r="14" spans="1:1" x14ac:dyDescent="0.3">
      <c r="A14" s="6" t="s">
        <v>277</v>
      </c>
    </row>
    <row r="15" spans="1:1" x14ac:dyDescent="0.3">
      <c r="A15" s="6" t="s">
        <v>282</v>
      </c>
    </row>
    <row r="16" spans="1:1" x14ac:dyDescent="0.3">
      <c r="A16" s="6" t="s">
        <v>286</v>
      </c>
    </row>
    <row r="17" spans="1:1" x14ac:dyDescent="0.3">
      <c r="A17" s="6" t="s">
        <v>288</v>
      </c>
    </row>
    <row r="18" spans="1:1" x14ac:dyDescent="0.3">
      <c r="A18" s="6" t="s">
        <v>302</v>
      </c>
    </row>
    <row r="19" spans="1:1" x14ac:dyDescent="0.3">
      <c r="A19" s="6" t="s">
        <v>304</v>
      </c>
    </row>
    <row r="20" spans="1:1" ht="58.25" customHeight="1" x14ac:dyDescent="0.3">
      <c r="A20" s="6" t="s">
        <v>317</v>
      </c>
    </row>
    <row r="21" spans="1:1" x14ac:dyDescent="0.3">
      <c r="A21" s="6" t="s">
        <v>321</v>
      </c>
    </row>
    <row r="22" spans="1:1" x14ac:dyDescent="0.3">
      <c r="A22" s="6" t="s">
        <v>324</v>
      </c>
    </row>
    <row r="23" spans="1:1" x14ac:dyDescent="0.3">
      <c r="A23" s="6" t="s">
        <v>350</v>
      </c>
    </row>
    <row r="24" spans="1:1" x14ac:dyDescent="0.3">
      <c r="A24" s="6" t="s">
        <v>354</v>
      </c>
    </row>
    <row r="25" spans="1:1" ht="23.8" x14ac:dyDescent="0.3">
      <c r="A25" s="6" t="s">
        <v>362</v>
      </c>
    </row>
    <row r="26" spans="1:1" x14ac:dyDescent="0.3">
      <c r="A26" s="6" t="s">
        <v>379</v>
      </c>
    </row>
    <row r="27" spans="1:1" ht="23.8" x14ac:dyDescent="0.3">
      <c r="A27" s="6" t="s">
        <v>394</v>
      </c>
    </row>
    <row r="28" spans="1:1" ht="23.8" x14ac:dyDescent="0.3">
      <c r="A28" s="6" t="s">
        <v>409</v>
      </c>
    </row>
    <row r="29" spans="1:1" x14ac:dyDescent="0.3">
      <c r="A29" s="6" t="s">
        <v>412</v>
      </c>
    </row>
    <row r="30" spans="1:1" ht="57.6" customHeight="1" x14ac:dyDescent="0.3">
      <c r="A30" s="6" t="s">
        <v>626</v>
      </c>
    </row>
    <row r="31" spans="1:1" x14ac:dyDescent="0.3">
      <c r="A31" s="6" t="s">
        <v>430</v>
      </c>
    </row>
    <row r="32" spans="1:1" x14ac:dyDescent="0.3">
      <c r="A32" s="6" t="s">
        <v>446</v>
      </c>
    </row>
    <row r="33" spans="1:1" x14ac:dyDescent="0.3">
      <c r="A33" s="6" t="s">
        <v>447</v>
      </c>
    </row>
    <row r="34" spans="1:1" x14ac:dyDescent="0.3">
      <c r="A34" s="6" t="s">
        <v>454</v>
      </c>
    </row>
    <row r="35" spans="1:1" x14ac:dyDescent="0.3">
      <c r="A35" s="6" t="s">
        <v>456</v>
      </c>
    </row>
    <row r="36" spans="1:1" x14ac:dyDescent="0.3">
      <c r="A36" s="6" t="s">
        <v>457</v>
      </c>
    </row>
    <row r="37" spans="1:1" ht="71.400000000000006" customHeight="1" x14ac:dyDescent="0.3">
      <c r="A37" s="6" t="s">
        <v>461</v>
      </c>
    </row>
    <row r="38" spans="1:1" x14ac:dyDescent="0.3">
      <c r="A38" s="6" t="s">
        <v>468</v>
      </c>
    </row>
    <row r="39" spans="1:1" x14ac:dyDescent="0.3">
      <c r="A39" s="6" t="s">
        <v>471</v>
      </c>
    </row>
    <row r="40" spans="1:1" x14ac:dyDescent="0.3">
      <c r="A40" s="6" t="s">
        <v>473</v>
      </c>
    </row>
    <row r="41" spans="1:1" x14ac:dyDescent="0.3">
      <c r="A41" s="6" t="s">
        <v>476</v>
      </c>
    </row>
    <row r="42" spans="1:1" x14ac:dyDescent="0.3">
      <c r="A42" s="6" t="s">
        <v>481</v>
      </c>
    </row>
    <row r="43" spans="1:1" x14ac:dyDescent="0.3">
      <c r="A43" s="6" t="s">
        <v>485</v>
      </c>
    </row>
    <row r="44" spans="1:1" x14ac:dyDescent="0.3">
      <c r="A44" s="6" t="s">
        <v>489</v>
      </c>
    </row>
    <row r="45" spans="1:1" x14ac:dyDescent="0.3">
      <c r="A45" s="6" t="s">
        <v>493</v>
      </c>
    </row>
    <row r="46" spans="1:1" x14ac:dyDescent="0.3">
      <c r="A46" s="6" t="s">
        <v>495</v>
      </c>
    </row>
    <row r="47" spans="1:1" x14ac:dyDescent="0.3">
      <c r="A47" s="6" t="s">
        <v>500</v>
      </c>
    </row>
    <row r="48" spans="1:1" x14ac:dyDescent="0.3">
      <c r="A48" s="6" t="s">
        <v>501</v>
      </c>
    </row>
    <row r="49" spans="1:1" x14ac:dyDescent="0.3">
      <c r="A49" s="6" t="s">
        <v>509</v>
      </c>
    </row>
    <row r="50" spans="1:1" x14ac:dyDescent="0.3">
      <c r="A50" s="6" t="s">
        <v>515</v>
      </c>
    </row>
    <row r="51" spans="1:1" ht="23.8" x14ac:dyDescent="0.3">
      <c r="A51" s="6" t="s">
        <v>517</v>
      </c>
    </row>
    <row r="52" spans="1:1" ht="35.1" x14ac:dyDescent="0.3">
      <c r="A52" s="6" t="s">
        <v>524</v>
      </c>
    </row>
    <row r="53" spans="1:1" x14ac:dyDescent="0.3">
      <c r="A53" s="6" t="s">
        <v>530</v>
      </c>
    </row>
    <row r="54" spans="1:1" x14ac:dyDescent="0.3">
      <c r="A54" s="6" t="s">
        <v>551</v>
      </c>
    </row>
    <row r="55" spans="1:1" x14ac:dyDescent="0.3">
      <c r="A55" s="6" t="s">
        <v>553</v>
      </c>
    </row>
    <row r="56" spans="1:1" x14ac:dyDescent="0.3">
      <c r="A56" s="6" t="s">
        <v>562</v>
      </c>
    </row>
    <row r="57" spans="1:1" x14ac:dyDescent="0.3">
      <c r="A57" s="6" t="s">
        <v>571</v>
      </c>
    </row>
    <row r="58" spans="1:1" x14ac:dyDescent="0.3">
      <c r="A58" s="6" t="s">
        <v>578</v>
      </c>
    </row>
    <row r="59" spans="1:1" x14ac:dyDescent="0.3">
      <c r="A59" s="6" t="s">
        <v>594</v>
      </c>
    </row>
    <row r="60" spans="1:1" ht="23.8" x14ac:dyDescent="0.3">
      <c r="A60" s="6" t="s">
        <v>607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C991950E249643B569CD2A8FB83CAF" ma:contentTypeVersion="12" ma:contentTypeDescription="Create a new document." ma:contentTypeScope="" ma:versionID="c344c2a410559a4ab2732a50c88888de">
  <xsd:schema xmlns:xsd="http://www.w3.org/2001/XMLSchema" xmlns:xs="http://www.w3.org/2001/XMLSchema" xmlns:p="http://schemas.microsoft.com/office/2006/metadata/properties" xmlns:ns3="a01b65bb-a0e3-4673-b5cc-6dc1ec77ac7e" xmlns:ns4="478b3d8a-c4f4-4dbf-bff2-eb1a1b4126d4" targetNamespace="http://schemas.microsoft.com/office/2006/metadata/properties" ma:root="true" ma:fieldsID="3ec6f455d2d807ccf680de3519a017bb" ns3:_="" ns4:_="">
    <xsd:import namespace="a01b65bb-a0e3-4673-b5cc-6dc1ec77ac7e"/>
    <xsd:import namespace="478b3d8a-c4f4-4dbf-bff2-eb1a1b4126d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1b65bb-a0e3-4673-b5cc-6dc1ec77a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8b3d8a-c4f4-4dbf-bff2-eb1a1b4126d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B00997-FFB9-4056-9C97-F2B91CB8ED31}">
  <ds:schemaRefs>
    <ds:schemaRef ds:uri="http://schemas.microsoft.com/office/infopath/2007/PartnerControls"/>
    <ds:schemaRef ds:uri="http://purl.org/dc/elements/1.1/"/>
    <ds:schemaRef ds:uri="http://schemas.microsoft.com/office/2006/metadata/properties"/>
    <ds:schemaRef ds:uri="478b3d8a-c4f4-4dbf-bff2-eb1a1b4126d4"/>
    <ds:schemaRef ds:uri="a01b65bb-a0e3-4673-b5cc-6dc1ec77ac7e"/>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7A40669A-EF14-4070-B658-19F159EF4D3A}">
  <ds:schemaRefs>
    <ds:schemaRef ds:uri="http://schemas.microsoft.com/sharepoint/v3/contenttype/forms"/>
  </ds:schemaRefs>
</ds:datastoreItem>
</file>

<file path=customXml/itemProps3.xml><?xml version="1.0" encoding="utf-8"?>
<ds:datastoreItem xmlns:ds="http://schemas.openxmlformats.org/officeDocument/2006/customXml" ds:itemID="{8C1484FB-FD03-453A-8CA2-8E75680A0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1b65bb-a0e3-4673-b5cc-6dc1ec77ac7e"/>
    <ds:schemaRef ds:uri="478b3d8a-c4f4-4dbf-bff2-eb1a1b4126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745931</vt:lpwstr>
  </property>
  <property fmtid="{D5CDD505-2E9C-101B-9397-08002B2CF9AE}" pid="4" name="OptimizationTime">
    <vt:lpwstr>20210630_1240</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Date</vt:lpstr>
      <vt:lpstr>Grafice</vt:lpstr>
      <vt:lpstr>Question 1_4</vt:lpstr>
      <vt:lpstr>Question 3_11</vt:lpstr>
      <vt:lpstr>Question 5</vt:lpstr>
      <vt:lpstr>Question 7</vt:lpstr>
      <vt:lpstr>Question 9</vt:lpstr>
      <vt:lpstr> Question 11</vt:lpstr>
      <vt:lpstr>Question 17</vt:lpstr>
      <vt:lpstr>Question 19</vt:lpstr>
      <vt:lpstr>Question 22</vt:lpstr>
      <vt:lpstr>Question 24</vt:lpstr>
      <vt:lpstr>Question 26</vt:lpstr>
      <vt:lpstr>Question 28</vt:lpstr>
      <vt:lpstr>Question 31</vt:lpstr>
      <vt:lpstr>Question 33</vt:lpstr>
      <vt:lpstr>Question 35</vt:lpstr>
      <vt:lpstr>Question 37</vt:lpstr>
      <vt:lpstr>Question 39</vt:lpstr>
      <vt:lpstr>Question 41</vt:lpstr>
      <vt:lpstr>Question 43</vt:lpstr>
      <vt:lpstr>Question 45</vt:lpstr>
      <vt:lpstr>Question 47</vt:lpstr>
      <vt:lpstr>Question 48</vt:lpstr>
      <vt:lpstr>Question 49</vt:lpstr>
      <vt:lpstr>Question 51</vt:lpstr>
      <vt:lpstr>Question 52</vt:lpstr>
      <vt:lpstr>Question 54</vt:lpstr>
      <vt:lpstr>Question 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Banu</cp:lastModifiedBy>
  <dcterms:created xsi:type="dcterms:W3CDTF">2021-04-13T13:53:50Z</dcterms:created>
  <dcterms:modified xsi:type="dcterms:W3CDTF">2021-04-29T09:07:52Z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0x01010097C991950E249643B569CD2A8FB83CAF</vt:lpwstr>
  </property>
</Properties>
</file>