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defaultThemeVersion="166925"/>
  <mc:AlternateContent xmlns:mc="http://schemas.openxmlformats.org/markup-compatibility/2006">
    <mc:Choice Requires="x15">
      <x15ac:absPath xmlns:x15ac="http://schemas.microsoft.com/office/spreadsheetml/2010/11/ac" url="C:\Users\Computer 28\Dropbox (t33)\POIM 2014-20\Output\First report 2020\Structure of the evaluation report\"/>
    </mc:Choice>
  </mc:AlternateContent>
  <xr:revisionPtr revIDLastSave="0" documentId="13_ncr:1_{B3E7CDA9-5FE4-40B9-9498-1BFFEE3C0922}" xr6:coauthVersionLast="45" xr6:coauthVersionMax="45" xr10:uidLastSave="{00000000-0000-0000-0000-000000000000}"/>
  <bookViews>
    <workbookView xWindow="-120" yWindow="-120" windowWidth="20730" windowHeight="11160" activeTab="2" xr2:uid="{55596A07-2ED7-430A-B292-E5C42EC71168}"/>
  </bookViews>
  <sheets>
    <sheet name="Legendă" sheetId="22" r:id="rId1"/>
    <sheet name="Indicatori - Studii de caz" sheetId="1" r:id="rId2"/>
    <sheet name="Bază de date proiecte" sheetId="7" r:id="rId3"/>
    <sheet name="Analiză" sheetId="31" r:id="rId4"/>
  </sheets>
  <definedNames>
    <definedName name="_xlnm._FilterDatabase" localSheetId="2" hidden="1">'Bază de date proiecte'!$A$1:$W$200</definedName>
    <definedName name="_xlnm._FilterDatabase" localSheetId="1" hidden="1">'Indicatori - Studii de caz'!$A$1:$AM$184</definedName>
  </definedNames>
  <calcPr calcId="191029" concurrentCalc="0"/>
  <pivotCaches>
    <pivotCache cacheId="19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7" i="7" l="1"/>
  <c r="P193" i="7"/>
  <c r="P192" i="7"/>
  <c r="P191" i="7"/>
  <c r="P189" i="7"/>
  <c r="P188" i="7"/>
  <c r="P184" i="7"/>
  <c r="P183" i="7"/>
  <c r="P182" i="7"/>
  <c r="P180" i="7"/>
  <c r="P178" i="7"/>
  <c r="P177" i="7"/>
  <c r="P176" i="7"/>
  <c r="P174" i="7"/>
  <c r="P173" i="7"/>
  <c r="P172" i="7"/>
  <c r="P171" i="7"/>
  <c r="P170" i="7"/>
  <c r="P169" i="7"/>
  <c r="P168" i="7"/>
  <c r="P165" i="7"/>
  <c r="P164" i="7"/>
  <c r="P163" i="7"/>
  <c r="P162" i="7"/>
  <c r="P161" i="7"/>
  <c r="P160" i="7"/>
  <c r="P159" i="7"/>
  <c r="P158" i="7"/>
  <c r="P155" i="7"/>
  <c r="P152" i="7"/>
  <c r="P151" i="7"/>
  <c r="P149" i="7"/>
  <c r="P148" i="7"/>
  <c r="P147" i="7"/>
  <c r="P146" i="7"/>
  <c r="P145" i="7"/>
  <c r="P144" i="7"/>
  <c r="P143" i="7"/>
  <c r="P142" i="7"/>
  <c r="P141" i="7"/>
  <c r="P140" i="7"/>
  <c r="P138" i="7"/>
  <c r="P137" i="7"/>
  <c r="P136" i="7"/>
  <c r="P135" i="7"/>
  <c r="P134" i="7"/>
  <c r="P131" i="7"/>
  <c r="P130" i="7"/>
  <c r="P129" i="7"/>
  <c r="P128" i="7"/>
  <c r="P127" i="7"/>
  <c r="P125" i="7"/>
  <c r="P124" i="7"/>
  <c r="P123" i="7"/>
  <c r="P122" i="7"/>
  <c r="P121" i="7"/>
  <c r="P120" i="7"/>
  <c r="P119" i="7"/>
  <c r="P118" i="7"/>
  <c r="P115" i="7"/>
  <c r="P114" i="7"/>
  <c r="P113" i="7"/>
  <c r="P112" i="7"/>
  <c r="P111" i="7"/>
  <c r="P110" i="7"/>
  <c r="P109" i="7"/>
  <c r="P108" i="7"/>
  <c r="P107" i="7"/>
  <c r="P106" i="7"/>
  <c r="P105" i="7"/>
  <c r="P104" i="7"/>
  <c r="P103" i="7"/>
  <c r="P102" i="7"/>
  <c r="P101" i="7"/>
  <c r="P100" i="7"/>
  <c r="P99" i="7"/>
  <c r="P98" i="7"/>
  <c r="P97" i="7"/>
  <c r="P96" i="7"/>
  <c r="P95" i="7"/>
  <c r="P94" i="7"/>
  <c r="P93" i="7"/>
  <c r="P92" i="7"/>
  <c r="P91" i="7"/>
  <c r="P90" i="7"/>
  <c r="P89" i="7"/>
  <c r="P88" i="7"/>
  <c r="P87" i="7"/>
  <c r="P86" i="7"/>
  <c r="P85" i="7"/>
  <c r="P84" i="7"/>
  <c r="P83" i="7"/>
  <c r="P82" i="7"/>
  <c r="P81" i="7"/>
  <c r="P80" i="7"/>
  <c r="P79" i="7"/>
  <c r="P78" i="7"/>
  <c r="P77" i="7"/>
  <c r="P76" i="7"/>
  <c r="P75" i="7"/>
  <c r="P74" i="7"/>
  <c r="P73" i="7"/>
  <c r="P72" i="7"/>
  <c r="P71" i="7"/>
  <c r="P70" i="7"/>
  <c r="P69" i="7"/>
  <c r="P68" i="7"/>
  <c r="P67" i="7"/>
  <c r="P66" i="7"/>
  <c r="P65" i="7"/>
  <c r="P63" i="7"/>
  <c r="P62" i="7"/>
  <c r="P61" i="7"/>
  <c r="P60" i="7"/>
  <c r="P58" i="7"/>
  <c r="P57" i="7"/>
  <c r="P56" i="7"/>
  <c r="P55" i="7"/>
  <c r="P54" i="7"/>
  <c r="P53" i="7"/>
  <c r="P52" i="7"/>
  <c r="P51" i="7"/>
  <c r="P50" i="7"/>
  <c r="P49" i="7"/>
  <c r="P48" i="7"/>
  <c r="P46" i="7"/>
  <c r="P45" i="7"/>
  <c r="P44" i="7"/>
  <c r="P43" i="7"/>
  <c r="P42" i="7"/>
  <c r="P41" i="7"/>
  <c r="P40" i="7"/>
  <c r="P39" i="7"/>
  <c r="P38" i="7"/>
  <c r="P35" i="7"/>
  <c r="P34" i="7"/>
  <c r="P32" i="7"/>
  <c r="P31" i="7"/>
  <c r="P30" i="7"/>
  <c r="P27" i="7"/>
  <c r="P25" i="7"/>
  <c r="P24" i="7"/>
  <c r="P23" i="7"/>
  <c r="P22" i="7"/>
  <c r="P21" i="7"/>
  <c r="P19" i="7"/>
  <c r="P18" i="7"/>
  <c r="P17" i="7"/>
  <c r="P16" i="7"/>
  <c r="P15" i="7"/>
  <c r="P14" i="7"/>
  <c r="P13" i="7"/>
  <c r="P12" i="7"/>
  <c r="P11" i="7"/>
  <c r="P10" i="7"/>
  <c r="P9" i="7"/>
  <c r="P8" i="7"/>
  <c r="P7" i="7"/>
  <c r="P6" i="7"/>
  <c r="P5" i="7"/>
  <c r="P4" i="7"/>
  <c r="P3" i="7"/>
  <c r="P2" i="7"/>
  <c r="O197" i="7"/>
  <c r="O193" i="7"/>
  <c r="O192" i="7"/>
  <c r="O191" i="7"/>
  <c r="O188" i="7"/>
  <c r="O184" i="7"/>
  <c r="O183" i="7"/>
  <c r="O182" i="7"/>
  <c r="O180" i="7"/>
  <c r="O177" i="7"/>
  <c r="O176" i="7"/>
  <c r="O172" i="7"/>
  <c r="O171" i="7"/>
  <c r="O170" i="7"/>
  <c r="O169" i="7"/>
  <c r="O168" i="7"/>
  <c r="O165" i="7"/>
  <c r="O164" i="7"/>
  <c r="O163" i="7"/>
  <c r="O162" i="7"/>
  <c r="O161" i="7"/>
  <c r="O160" i="7"/>
  <c r="O159" i="7"/>
  <c r="O158" i="7"/>
  <c r="O155" i="7"/>
  <c r="O152" i="7"/>
  <c r="O151" i="7"/>
  <c r="O149" i="7"/>
  <c r="O148" i="7"/>
  <c r="O147" i="7"/>
  <c r="O146" i="7"/>
  <c r="O145" i="7"/>
  <c r="O144" i="7"/>
  <c r="O142" i="7"/>
  <c r="O141" i="7"/>
  <c r="O140" i="7"/>
  <c r="O138" i="7"/>
  <c r="O137" i="7"/>
  <c r="O136" i="7"/>
  <c r="O135" i="7"/>
  <c r="O130" i="7"/>
  <c r="O128" i="7"/>
  <c r="O127" i="7"/>
  <c r="O125" i="7"/>
  <c r="O124" i="7"/>
  <c r="O123" i="7"/>
  <c r="O122" i="7"/>
  <c r="O121" i="7"/>
  <c r="O120" i="7"/>
  <c r="O119" i="7"/>
  <c r="O118" i="7"/>
  <c r="O115" i="7"/>
  <c r="O114" i="7"/>
  <c r="O113" i="7"/>
  <c r="O111" i="7"/>
  <c r="O110" i="7"/>
  <c r="O109" i="7"/>
  <c r="O108" i="7"/>
  <c r="O107" i="7"/>
  <c r="O106" i="7"/>
  <c r="O105" i="7"/>
  <c r="O104" i="7"/>
  <c r="O102" i="7"/>
  <c r="O101" i="7"/>
  <c r="O100" i="7"/>
  <c r="O99" i="7"/>
  <c r="O98" i="7"/>
  <c r="O97" i="7"/>
  <c r="O96" i="7"/>
  <c r="O95" i="7"/>
  <c r="O94" i="7"/>
  <c r="O93" i="7"/>
  <c r="O92" i="7"/>
  <c r="O91" i="7"/>
  <c r="O90" i="7"/>
  <c r="O89" i="7"/>
  <c r="O88" i="7"/>
  <c r="O87" i="7"/>
  <c r="O85" i="7"/>
  <c r="O84" i="7"/>
  <c r="O83" i="7"/>
  <c r="O82" i="7"/>
  <c r="O81" i="7"/>
  <c r="O79" i="7"/>
  <c r="O78" i="7"/>
  <c r="O77" i="7"/>
  <c r="O76" i="7"/>
  <c r="O75" i="7"/>
  <c r="O74" i="7"/>
  <c r="O73" i="7"/>
  <c r="O72" i="7"/>
  <c r="O71" i="7"/>
  <c r="O70" i="7"/>
  <c r="O69" i="7"/>
  <c r="O68" i="7"/>
  <c r="O67" i="7"/>
  <c r="O66" i="7"/>
  <c r="O65" i="7"/>
  <c r="O63" i="7"/>
  <c r="O61" i="7"/>
  <c r="O60" i="7"/>
  <c r="O58" i="7"/>
  <c r="O57" i="7"/>
  <c r="O56" i="7"/>
  <c r="O55" i="7"/>
  <c r="O54" i="7"/>
  <c r="O52" i="7"/>
  <c r="O50" i="7"/>
  <c r="O49" i="7"/>
  <c r="O48" i="7"/>
  <c r="O46" i="7"/>
  <c r="O45" i="7"/>
  <c r="O44" i="7"/>
  <c r="O43" i="7"/>
  <c r="O42" i="7"/>
  <c r="O41" i="7"/>
  <c r="O40" i="7"/>
  <c r="O39" i="7"/>
  <c r="O38" i="7"/>
  <c r="O35" i="7"/>
  <c r="O32" i="7"/>
  <c r="O31" i="7"/>
  <c r="O30" i="7"/>
  <c r="O27" i="7"/>
  <c r="O25" i="7"/>
  <c r="O24" i="7"/>
  <c r="O22" i="7"/>
  <c r="O21" i="7"/>
  <c r="O19" i="7"/>
  <c r="O18" i="7"/>
  <c r="O17" i="7"/>
  <c r="O15" i="7"/>
  <c r="O14" i="7"/>
  <c r="O13" i="7"/>
  <c r="O11" i="7"/>
  <c r="O10" i="7"/>
  <c r="O9" i="7"/>
  <c r="O8" i="7"/>
  <c r="O6" i="7"/>
  <c r="O5" i="7"/>
  <c r="O4" i="7"/>
  <c r="O3" i="7"/>
  <c r="O2" i="7"/>
  <c r="AA168" i="1"/>
  <c r="AA167" i="1"/>
  <c r="AA166" i="1"/>
  <c r="AA165" i="1"/>
  <c r="AA164" i="1"/>
  <c r="AA163" i="1"/>
  <c r="AA162" i="1"/>
  <c r="AA91" i="1"/>
  <c r="AA155" i="1"/>
  <c r="AA78" i="1"/>
  <c r="AA77" i="1"/>
  <c r="AA76" i="1"/>
  <c r="AA75" i="1"/>
  <c r="AA74" i="1"/>
  <c r="AA68" i="1"/>
  <c r="AA67" i="1"/>
  <c r="AA64" i="1"/>
  <c r="AA43" i="1"/>
  <c r="AA44" i="1"/>
  <c r="AA45" i="1"/>
  <c r="AA46" i="1"/>
  <c r="AA47" i="1"/>
  <c r="AA42" i="1"/>
  <c r="AA149" i="1"/>
  <c r="AA148" i="1"/>
  <c r="AA147" i="1"/>
  <c r="AA13" i="1"/>
  <c r="AA12" i="1"/>
  <c r="AA9" i="1"/>
  <c r="AA7" i="1"/>
  <c r="AA59" i="1"/>
  <c r="AA60" i="1"/>
  <c r="AA61" i="1"/>
  <c r="AA58" i="1"/>
  <c r="Y157" i="1"/>
  <c r="Y156" i="1"/>
  <c r="AA127" i="1"/>
  <c r="AA126" i="1"/>
  <c r="AA125" i="1"/>
  <c r="AA124" i="1"/>
  <c r="AA123" i="1"/>
  <c r="AA25" i="1"/>
  <c r="AA103" i="1"/>
  <c r="AA90" i="1"/>
  <c r="AA88" i="1"/>
  <c r="AA87" i="1"/>
  <c r="AA183" i="1"/>
  <c r="AA182" i="1"/>
  <c r="AA181" i="1"/>
  <c r="AA180" i="1"/>
  <c r="AA73" i="1"/>
  <c r="AA178" i="1"/>
  <c r="AA122" i="1"/>
  <c r="AA116" i="1"/>
  <c r="AA115" i="1"/>
  <c r="AA114" i="1"/>
  <c r="AA113" i="1"/>
  <c r="AA112" i="1"/>
  <c r="AA111" i="1"/>
  <c r="AA110" i="1"/>
  <c r="AC121" i="1"/>
  <c r="AC120" i="1"/>
  <c r="AC119" i="1"/>
  <c r="AC118" i="1"/>
  <c r="AC117" i="1"/>
  <c r="AC33" i="1"/>
  <c r="AC32" i="1"/>
  <c r="AC31" i="1"/>
  <c r="AC30" i="1"/>
  <c r="AC29" i="1"/>
  <c r="AC28" i="1"/>
  <c r="AC27" i="1"/>
  <c r="AC26" i="1"/>
</calcChain>
</file>

<file path=xl/sharedStrings.xml><?xml version="1.0" encoding="utf-8"?>
<sst xmlns="http://schemas.openxmlformats.org/spreadsheetml/2006/main" count="6895" uniqueCount="1398">
  <si>
    <t>ULTIMA VERS CONTRACT AA</t>
  </si>
  <si>
    <t>NUME BENEFICIAR</t>
  </si>
  <si>
    <t>CUI BENEFICIAR</t>
  </si>
  <si>
    <t>COD INDICATOR</t>
  </si>
  <si>
    <t>INDICATOR PRESTAB REALIZ</t>
  </si>
  <si>
    <t>UNITATE MASURA</t>
  </si>
  <si>
    <t>VALOARE TINTA</t>
  </si>
  <si>
    <t>DETALIERE GEN F</t>
  </si>
  <si>
    <t>DETALIERE GEN M</t>
  </si>
  <si>
    <t>REG DEZV</t>
  </si>
  <si>
    <t>REG MAI PUTIN DEZV</t>
  </si>
  <si>
    <t>NR REG</t>
  </si>
  <si>
    <t>REGIUNI IMPLEMENTARE</t>
  </si>
  <si>
    <t>DATA INCEPERE PRJ</t>
  </si>
  <si>
    <t>DATA INCHEIERE PRJ</t>
  </si>
  <si>
    <t>DATA REALA INCHEIERE</t>
  </si>
  <si>
    <t>DA</t>
  </si>
  <si>
    <t>Inspectoratul General pentru Situații de Urgență</t>
  </si>
  <si>
    <t>2S50</t>
  </si>
  <si>
    <t>Unități echipate pentru situații de urgență</t>
  </si>
  <si>
    <t>Nr.</t>
  </si>
  <si>
    <t>Bucureşti - Ilfov; Centru; Nord-Est; Nord-Vest; Sud - Muntenia; Sud-Est; Sud-Vest Oltenia; Vest</t>
  </si>
  <si>
    <t>VITAL SA</t>
  </si>
  <si>
    <t>CO19</t>
  </si>
  <si>
    <t>Epurarea apelor uzate: Populație suplimentară care beneficiază de o mai bună tratare a apelor uzate</t>
  </si>
  <si>
    <t>p.e</t>
  </si>
  <si>
    <t>Nord-Vest</t>
  </si>
  <si>
    <t>CO18</t>
  </si>
  <si>
    <t>Distribuția apei; Populație suplimentară care beneficiază de o mai bună alimentare cu apă</t>
  </si>
  <si>
    <t>persoane</t>
  </si>
  <si>
    <t>2S80</t>
  </si>
  <si>
    <t>Stații epurare ape uzate care deservesc aglomerări sub 10.000 l.e.</t>
  </si>
  <si>
    <t>Bucăţi</t>
  </si>
  <si>
    <t>2S79</t>
  </si>
  <si>
    <t>Stații epurare ape uzate care deservesc aglomerări cu peste 10.000 l.e.</t>
  </si>
  <si>
    <t>2S75</t>
  </si>
  <si>
    <t>Rețea canalizare (reabilitată)</t>
  </si>
  <si>
    <t>Km</t>
  </si>
  <si>
    <t>2S74</t>
  </si>
  <si>
    <t>Rețea canalizare (nouă)</t>
  </si>
  <si>
    <t>2S77</t>
  </si>
  <si>
    <t>Rezervoare înmagazinare</t>
  </si>
  <si>
    <t>2S71</t>
  </si>
  <si>
    <t>Rețea de distribuție apă potabilă (reabilitată)</t>
  </si>
  <si>
    <t>2S70</t>
  </si>
  <si>
    <t>Rețea de distribuție apă potabilă (nouă)</t>
  </si>
  <si>
    <t>2S73</t>
  </si>
  <si>
    <t>Aducțiune (reabilitare)</t>
  </si>
  <si>
    <t>2S72</t>
  </si>
  <si>
    <t>Aducțiune (nouă)</t>
  </si>
  <si>
    <t>AQUAVAS SA</t>
  </si>
  <si>
    <t>Nord-Est</t>
  </si>
  <si>
    <t>2S78</t>
  </si>
  <si>
    <t>Stații tratare apă</t>
  </si>
  <si>
    <t>GOSPODĂRIE COMUNALĂ SA SFÂNTU GHEORGHE</t>
  </si>
  <si>
    <t>Centru</t>
  </si>
  <si>
    <t>JUDETUL CALARASI</t>
  </si>
  <si>
    <t>2S28</t>
  </si>
  <si>
    <t>Depozite de deșeuri neconforme închise/reabilitate</t>
  </si>
  <si>
    <t>Sud - Muntenia</t>
  </si>
  <si>
    <t>NOVA APASERV SA</t>
  </si>
  <si>
    <t>COMPANIA DE APĂ OLT SA</t>
  </si>
  <si>
    <t>Sud-Vest Oltenia</t>
  </si>
  <si>
    <t>JUDEŢUL ALBA</t>
  </si>
  <si>
    <t>CO17</t>
  </si>
  <si>
    <t>Deșeuri solide: Capacitate suplimentară de reciclare a deșeurilor</t>
  </si>
  <si>
    <t>Tone/an</t>
  </si>
  <si>
    <t>2S87</t>
  </si>
  <si>
    <t>Depozite conforme deschise</t>
  </si>
  <si>
    <t>2S90</t>
  </si>
  <si>
    <t>Stații de tratare mecano-biologică</t>
  </si>
  <si>
    <t>2S89</t>
  </si>
  <si>
    <t>Stații de sortare</t>
  </si>
  <si>
    <t>2S88</t>
  </si>
  <si>
    <t>Stații de transfer</t>
  </si>
  <si>
    <t>UAT Judetul MEHEDINTI</t>
  </si>
  <si>
    <t>APĂ CANAL SIBIU SA</t>
  </si>
  <si>
    <t>APA-CANAL ILFOV SA</t>
  </si>
  <si>
    <t>Bucureşti - Ilfov</t>
  </si>
  <si>
    <t>APA CANAL SA</t>
  </si>
  <si>
    <t>2S82</t>
  </si>
  <si>
    <t>Documentații suport pentru elaborarea aplicației de finanțare (Studiu de Fezabilitate, Analiza Instituțională, Analiza Cost – Beneficiu, Evaluarea Impactului asupra mediului etc. )*</t>
  </si>
  <si>
    <t>Set</t>
  </si>
  <si>
    <t>Sud-Est</t>
  </si>
  <si>
    <t>JUDEŢUL IAŞI</t>
  </si>
  <si>
    <t>APA PROD S.A.</t>
  </si>
  <si>
    <t>Vest</t>
  </si>
  <si>
    <t>UAT JUDEŢUL TULCEA</t>
  </si>
  <si>
    <t>2S93</t>
  </si>
  <si>
    <t>Centre de colectare</t>
  </si>
  <si>
    <t>2S92</t>
  </si>
  <si>
    <t>Unități de compostare individuală</t>
  </si>
  <si>
    <t>ADMINISTRATIA NATIONALA "APELE ROMANE" - COD CAEN 3600-Captarea, tratarea si distributia apei</t>
  </si>
  <si>
    <t>CO20</t>
  </si>
  <si>
    <t>Prevenirea și gestionarea riscurilor: populație care beneficiază de măsuri de protecție împotriva inundațiilor</t>
  </si>
  <si>
    <t>Nord-Est; Nord-Vest; Sud - Muntenia; Sud-Est; Sud-Vest Oltenia; Vest</t>
  </si>
  <si>
    <t>COMPANIA DE APA ORADEA SA</t>
  </si>
  <si>
    <t>PO</t>
  </si>
  <si>
    <t>ID APEL</t>
  </si>
  <si>
    <t>COD APEL</t>
  </si>
  <si>
    <t>NUME APEL</t>
  </si>
  <si>
    <t>NR ORDINE AP</t>
  </si>
  <si>
    <t>AXA PRIORITARA</t>
  </si>
  <si>
    <t>NR OBIECTIV SPECIFIC</t>
  </si>
  <si>
    <t>OBIECTIV SPECIFIC</t>
  </si>
  <si>
    <t>PRIORITATE INVESTITIE</t>
  </si>
  <si>
    <t>OBIECTIV TEMATIC</t>
  </si>
  <si>
    <t>OPERATIUNI</t>
  </si>
  <si>
    <t>AUTORITATE RESP</t>
  </si>
  <si>
    <t>NUME PROIECT</t>
  </si>
  <si>
    <t>COD SMIS</t>
  </si>
  <si>
    <t>VERSIUNE</t>
  </si>
  <si>
    <t>ULTIMA VERSIUNE</t>
  </si>
  <si>
    <t>POIM</t>
  </si>
  <si>
    <t>POIM/8/5/2/Creșterea nivelului de pregătire pentru o reacție rapidă și eficientă la dezastre a echipajelor de intervenție</t>
  </si>
  <si>
    <t>OS 5.2. Apel de proiecte pentru consolidarea capacității de reacție în caz de dezastre</t>
  </si>
  <si>
    <t>Promovarea adaptării la schimbarile climatice, prevenirea şi gestionarea riscurilor</t>
  </si>
  <si>
    <t>Creșterea nivelului de pregătire pentru o reacție rapidă și eficientă la dezastre a echipajelor de intervenție</t>
  </si>
  <si>
    <t>(b) promovarea investiţiilor destinate abordării unor riscuri specifice, asigurarea rezistenţei în faţa dezastrelor şi dezvoltarea unor sisteme de gestionare a dezastrelor</t>
  </si>
  <si>
    <t>Promovarea adaptării la schimbările climatice, a prevenirii și a gestionării riscurilor</t>
  </si>
  <si>
    <t>Autoritatea de Management pentru Programul Operaţional Infrastructură Mare</t>
  </si>
  <si>
    <t>Răspunsul eficient salvează vieți II</t>
  </si>
  <si>
    <t>POIM/2/3/2/Creșterea nivelului de colectare și epurare a apelor uzate urbane, precum și a gradului de asigurare a alimentării cu apă potabilă a populației</t>
  </si>
  <si>
    <t>OS 3.2 Apel de proiecte pentru dezvoltarea infrastructurii de apă și apă uzată - proiecte fazate</t>
  </si>
  <si>
    <t>Dezvoltarea infrastructurii de mediu în condiţii de management eficient al resurselor</t>
  </si>
  <si>
    <t>Creşterea nivelului de colectare şi epurare a apelor uzate urbane, precum şi a gradului de asigurare a alimentării cu apă potabilă a populatiei</t>
  </si>
  <si>
    <t>(ii) investiţiile în sectorul apelor, pentru a îndeplini cerinţele acquis-ului Uniunii în domeniul medului şi pentru a satisface nevoile, identificate de statele membre care depăşesc aceste cerinţe</t>
  </si>
  <si>
    <t>Conservarea și protecția mediului și promovarea utilizării eficiente a resurselor</t>
  </si>
  <si>
    <t>Creșterea nivelului de colectare și epurare a apelor uzate urbane, precum și a gradului de asigurare a alimentării cu apă potabilă a populației</t>
  </si>
  <si>
    <t>Fazarea proiectului EXTINDEREA SI REABILITAREA INFRASTRUCTURII DE APA SI APA UZATA IN JUDEŢUL MARAMUREŞ</t>
  </si>
  <si>
    <t>Fazarea proiectului Reabilitarea sistemului de alimentare cu apă, a sistemului de canalizare și a stațiilor de epurare în aglomerările Vaslui, Bârlad, Huși și Negreşti – județul Vaslui  CCI [  2011 RO 161 PR 007]</t>
  </si>
  <si>
    <t>MULTI RISC - MODUL I</t>
  </si>
  <si>
    <t>Fazarea proiectului "Extinderea şi modernizarea sistemelor de apă şi apă uzată în judeţul Covasna"</t>
  </si>
  <si>
    <t>POIM/7/3/1/Reducerea numarului depozitelor neconforme și creșterea gradului de pregătire pentru reciclare a deșeurilor în România</t>
  </si>
  <si>
    <t>OS 3.1 Apel de proiecte pentru dezvoltarea infrastructurii de management integrat al deșeurilor - proiecte fazate</t>
  </si>
  <si>
    <t>Reducerea numărului depozitelor neconforme şi creşterea gradului de pregătire pentru reciclare a deşeurilor în România</t>
  </si>
  <si>
    <t>(i) investiţiile în sectorul deşeurilor, pentru a îndeplini cerinţele acquis-ului Uniunii în domeniul medului şi pentru a satisface nevoile, identificate de statele membre care depăşesc aceste cerinţe</t>
  </si>
  <si>
    <t>Reducerea numarului depozitelor neconforme și creșterea gradului de pregătire pentru reciclare a deșeurilor în România</t>
  </si>
  <si>
    <t>Fazarea proiectului Sistem integrat de management al deșeurilor solide în județul Călărași</t>
  </si>
  <si>
    <t>Fazarea proiectului extinderea şi modernizarea sistemelor de alimentare cu apă şi canalizare-epurarea apelor uzate în judeţul Botoşani</t>
  </si>
  <si>
    <t>Fazarea proiectului Extinderea si Reabilitarea sistemelor de apa si apa uzata in judetul Olt</t>
  </si>
  <si>
    <t>Fazarea proiectului Sistem de management integrat al deşeurilor în judeţul Alba</t>
  </si>
  <si>
    <t>NU</t>
  </si>
  <si>
    <t>Fazarea proiectului Sistem de management integrat al deseurilor solide in judetul Mehedinti</t>
  </si>
  <si>
    <t>”Fazarea Proiectului Extinderea și reabilitarea Infrastructurii de apă și apă uzată în județele Sibiu și Brașov”</t>
  </si>
  <si>
    <t>Fazarea proiectului Reabilitarea si modernizarea sistemelor de alimentare cu apa si canalizare in judetul Ilfov</t>
  </si>
  <si>
    <t>POIM/1/3/2/Creșterea nivelului de colectare și epurare a apelor uzate urbane, precum și a gradului de asigurare a alimentării cu apă potabilă a populației</t>
  </si>
  <si>
    <t>OS 3.2 Apel de proiecte pentru dezvoltarea infrastructurii de apă și apă uzată - sprijin pregatire proiecte de investiții</t>
  </si>
  <si>
    <t>Sprijin pentru pregătirea aplicatiei de finanțare și a documentațiilor de atribuire pentru proiectul regional de dezvoltare a infrastructurii de apa si apa uzata din judetul Galati, in perioada 2014-2020</t>
  </si>
  <si>
    <t>Fazarea proiectului Sistem de management integrat al deșeurilor în județul Iași</t>
  </si>
  <si>
    <t>Fazarea proiectului Extinderea si reabilitarea infrastructurii de apa si apa uzata in judetul Hunedoara</t>
  </si>
  <si>
    <t>Sistem de management integrat al deseurilor în județul Tulcea</t>
  </si>
  <si>
    <t>POIM/107/5/1/Reducerea efectelor și a pagubelor asupra populației cauzate de feneomenele metrorologice asociate principalelor riscuri accentuate de schimbările climatice în principal de inundații și eroziune costieră.</t>
  </si>
  <si>
    <t>OS 5.1. Apel de proiecte pentru managementul riscului la inundatii - proiecte fazate</t>
  </si>
  <si>
    <t>Reducerea efectelor şi a pagubelor asupra populaţiei cauzate de fenomenele naturale asociate principalelor riscuri accentuate de schimbările climatice, în principal de inundaţii şi eroziune costieră</t>
  </si>
  <si>
    <t>(a) sprijinirea investiţiilor pentru adaptarea la schimbările climatice, inclusiv a abordărilor bazate pe ecosisteme</t>
  </si>
  <si>
    <t>Reducerea efectelor și a pagubelor asupra populației cauzate de feneomenele metrorologice asociate principalelor riscuri accentuate de schimbările climatice în principal de inundații și eroziune costieră.</t>
  </si>
  <si>
    <t>Fazarea proiectului Watman - sistem informational pentru managementul integrat al apelor - etapa I</t>
  </si>
  <si>
    <t>Fazarea proiectului Extinderea si modernizarea infrastructurii de apa si apa uzata in judetul Bihor</t>
  </si>
  <si>
    <t>Sprijin pentru pregatirea aplicatiei de finantare si a documentatiilor de atribuire pentru proiectul regional de dezvoltare a infrastructurii de apa si apa uzata in judetul Ilfov, in perioada 2014 - 2020</t>
  </si>
  <si>
    <t>VALOARE_REFERINTA</t>
  </si>
  <si>
    <t>AN_REFERINTA</t>
  </si>
  <si>
    <t>Dane acostare tip estacada</t>
  </si>
  <si>
    <t>bucati</t>
  </si>
  <si>
    <t>Cantitatea de deseuri biodegradabile depozitata</t>
  </si>
  <si>
    <t>tone/an</t>
  </si>
  <si>
    <t>%</t>
  </si>
  <si>
    <t>Reabilitarea si/sau construirea statiilor de pompare apa</t>
  </si>
  <si>
    <t>buc</t>
  </si>
  <si>
    <t>Sistem SCADA nou/completare sistem SCADA existent</t>
  </si>
  <si>
    <t>Statii de pompare ape uzate (noi si reabilitate)</t>
  </si>
  <si>
    <t>buc.</t>
  </si>
  <si>
    <t>Sistem SCADA pe retele de canalizare</t>
  </si>
  <si>
    <t>Construire statii de pompare apa uzata noi</t>
  </si>
  <si>
    <t>Statii de clorinare noi</t>
  </si>
  <si>
    <t>SCADA</t>
  </si>
  <si>
    <t>Statii de pompare apa (noi)</t>
  </si>
  <si>
    <t>Statii noi de pompare apa uzata menajera</t>
  </si>
  <si>
    <t>Reabilitare statii de pompare apa uzata menajera</t>
  </si>
  <si>
    <t>Sistem SCADA pe retele apa</t>
  </si>
  <si>
    <t>Statii noi de pompare apa potabila</t>
  </si>
  <si>
    <t xml:space="preserve">Reabilitare statii de pompare apa potabila </t>
  </si>
  <si>
    <t>Statie noua de pompare apa bruta</t>
  </si>
  <si>
    <t>Dotari pentru statii de pompare apa bruta</t>
  </si>
  <si>
    <t>Reabilitare statii de pompare apa  bruta</t>
  </si>
  <si>
    <t>Zona de protectie sanitara la captari de suprafata</t>
  </si>
  <si>
    <t>Lucrari de conservare front de puturi</t>
  </si>
  <si>
    <t>Inchidere puturi de captare apa subterana</t>
  </si>
  <si>
    <t>Statii tratare apa (reabilitare)</t>
  </si>
  <si>
    <t>Rezervoare inmagazinare - (reabilitare)</t>
  </si>
  <si>
    <t>Statii de pompare apa uzata noi si reabiltiate</t>
  </si>
  <si>
    <t>Buc</t>
  </si>
  <si>
    <t>SCADA apa</t>
  </si>
  <si>
    <t>Statii de clorinare noi si reabilitate</t>
  </si>
  <si>
    <t>Statii de pompare noi si reabilitate</t>
  </si>
  <si>
    <t>Statii de pompare ape uzate noi</t>
  </si>
  <si>
    <t>km</t>
  </si>
  <si>
    <t>mil tone/an</t>
  </si>
  <si>
    <t>nr</t>
  </si>
  <si>
    <t>tone</t>
  </si>
  <si>
    <t>Extindere conducta de refulare</t>
  </si>
  <si>
    <t>Statie de pompare ape uzate, reabilitata</t>
  </si>
  <si>
    <t>Statie de pompare ape uzate, noua</t>
  </si>
  <si>
    <t>Sistem SCADA</t>
  </si>
  <si>
    <t>ansamblu</t>
  </si>
  <si>
    <t>Statii automate cu senzori pentru monitorizarea calitatii apei</t>
  </si>
  <si>
    <t>Echipamente de masurare a captarilor importante ( cu coeficient de captare mai mare de 0.2 )</t>
  </si>
  <si>
    <t>Statii de masurare a nivelului de descarcare in cazul devierilor cursurilor de apa</t>
  </si>
  <si>
    <t>Statii pentru masurarea precipitatiilor solide si lichide</t>
  </si>
  <si>
    <t>Statii hidrometrice pe afluenti</t>
  </si>
  <si>
    <t>Statii automate cu senzori instalate la baraje de categoria C monitorizate pentru parametrii de siguranta  structurali in sistem automatizat</t>
  </si>
  <si>
    <t>Statii automate cu senzori instalate la baraje de categoria A si B monitorizate pentru parametrii de siguranta structurali in sistem automatizat, prevazut cu sistem de monitorizare anti-furt</t>
  </si>
  <si>
    <t>Statii pompare noi apa uzata</t>
  </si>
  <si>
    <t>Conducte noi refulare</t>
  </si>
  <si>
    <t xml:space="preserve">Statii pompare apa </t>
  </si>
  <si>
    <t>Documentatii de atribuire pentru contracte de lucrari â€“ executie lucrari</t>
  </si>
  <si>
    <t>set</t>
  </si>
  <si>
    <t>Documentatii de atribuire pentru contracte de lucrari - proiectare si executie lucrari</t>
  </si>
  <si>
    <t>Documentatii de atribuire pentru contracte de furnizare</t>
  </si>
  <si>
    <t>Documentatii de atribuire pentru contracte de servicii</t>
  </si>
  <si>
    <t>Timpul mediu de raspuns la situatii de urgenta</t>
  </si>
  <si>
    <t>minute</t>
  </si>
  <si>
    <t>Sprijin in procesul de evaluare a aplicatiei de finantare pana la aprobarea finala (inclusiv prin finalizarea formularului aplicatiei de finantare)</t>
  </si>
  <si>
    <t>Documentatii de atribuire finale pentru contractele de servicii ce sunt in sarcina Consultantului si contractul de furnizare (aprobate de Autoritatea Contractanta) include elaborare alte documentatii necesare si organizare seminarii de prezentare a studiului de fezabilitate si a documentatiilor de atribuire.</t>
  </si>
  <si>
    <t>Activitatea de intocmire a documentatiilor de atribuire pentru contractele de lucrari ce sunt in sarcina Consultantului si sprijin in procesul de licitare- contractare pentru contractele pentru care Consultantul a elaborat Documentatii de Atribuire.</t>
  </si>
  <si>
    <t>Cerere de finantare transmisa, spre analiza si aprobare, la Comisia Europeana/ Organismul Independent pentru Evaluare</t>
  </si>
  <si>
    <t>TIP INDICATOR</t>
  </si>
  <si>
    <t>Realizare</t>
  </si>
  <si>
    <t>Suplimentar</t>
  </si>
  <si>
    <t>Rezultat</t>
  </si>
  <si>
    <t>2S81</t>
  </si>
  <si>
    <t>-</t>
  </si>
  <si>
    <t>2S25</t>
  </si>
  <si>
    <t>2S26</t>
  </si>
  <si>
    <t>Rata de reciclare a deseurilor menajere si similare</t>
  </si>
  <si>
    <t>Fizic</t>
  </si>
  <si>
    <t>2S49</t>
  </si>
  <si>
    <t>Cerere de finantare transmisa spre analiza si aprobare, la Comisia Europeana/ Organismul Independent pentru Evaluare</t>
  </si>
  <si>
    <t>Autospeciala transport efective interventie 16+1 locuri</t>
  </si>
  <si>
    <t xml:space="preserve">Autopompa cisterna capacitate marita 9000 l </t>
  </si>
  <si>
    <t xml:space="preserve">Autopompa cisterna capacitate marita 5000 l </t>
  </si>
  <si>
    <t>Motopompa remorcabila de mare capacitate</t>
  </si>
  <si>
    <t>Autocamion transport materiale interventie</t>
  </si>
  <si>
    <t xml:space="preserve">Ambarcatiune de salvare din aluminium cu motor </t>
  </si>
  <si>
    <t>Constructie conducta de refulare</t>
  </si>
  <si>
    <t>Reabilitare captari de suprafata</t>
  </si>
  <si>
    <t>Constructie statii de pompare ape uzate</t>
  </si>
  <si>
    <t>Reabilitare puturi</t>
  </si>
  <si>
    <t>Constructie statii de pompare a apei</t>
  </si>
  <si>
    <t xml:space="preserve">Autospeciala cu echipament specific pentru transport scafandri la interventie </t>
  </si>
  <si>
    <t>Statie de lucru portabila</t>
  </si>
  <si>
    <t xml:space="preserve">Tabara mobila pentru persoane sinistrate / evacuate in sistem containerizat + BRA	</t>
  </si>
  <si>
    <t xml:space="preserve">Linie tehnica de intretinere echipamente individuale de protectie	</t>
  </si>
  <si>
    <t>Compresor pentru incarcat butelii cu aer comprimat</t>
  </si>
  <si>
    <t>Autospeciala de interventie in situatii de urgenta</t>
  </si>
  <si>
    <t>Container suport logistic al interventiei</t>
  </si>
  <si>
    <t>Conducta de refulare ape uzate</t>
  </si>
  <si>
    <t>populatia care beneficiaza de imbunatatirea sistemului de gestionare a deseurilor</t>
  </si>
  <si>
    <t>VALOARE ATINSA</t>
  </si>
  <si>
    <t>DATA DE VALOARE ATINSA</t>
  </si>
  <si>
    <t>31.12.2019</t>
  </si>
  <si>
    <t>PROCENTUL DE ATINGERE</t>
  </si>
  <si>
    <t>29.05.2018</t>
  </si>
  <si>
    <t>30.06.2018</t>
  </si>
  <si>
    <t>31.12.2017</t>
  </si>
  <si>
    <t>31.12.2018</t>
  </si>
  <si>
    <t>31.05.2019</t>
  </si>
  <si>
    <t>Buc.</t>
  </si>
  <si>
    <t>31.08.2018</t>
  </si>
  <si>
    <t>31.12.2020</t>
  </si>
  <si>
    <t>Axă prioritară/Prioritate de investiţii/Obiectiv specific</t>
  </si>
  <si>
    <t>OS</t>
  </si>
  <si>
    <t>Titlu proiect</t>
  </si>
  <si>
    <t>cod SMIS</t>
  </si>
  <si>
    <t>Nr si data Contract de Finantare</t>
  </si>
  <si>
    <t>Nume beneficiar</t>
  </si>
  <si>
    <t>Rezumat proiect</t>
  </si>
  <si>
    <t>Data de începere a proiectului</t>
  </si>
  <si>
    <t>Data de finalizare a proiectului</t>
  </si>
  <si>
    <t>Rata de cofinanțare UE</t>
  </si>
  <si>
    <t xml:space="preserve">Regiune </t>
  </si>
  <si>
    <t>Județ</t>
  </si>
  <si>
    <t>Tip beneficiar</t>
  </si>
  <si>
    <t>Categorie de intervenție</t>
  </si>
  <si>
    <t xml:space="preserve">Valoare totala eligibila </t>
  </si>
  <si>
    <t>Total valoare proiect</t>
  </si>
  <si>
    <t>Axa prioritară 3. Dezvoltarea infrastructurii de mediu în condiții de management eficient al resurselor</t>
  </si>
  <si>
    <t>O.S. 3.1 Reducerea numărului depozitelor neconforme şi creşterea gradului de pregătire pentru reciclare a deşeurilor în România</t>
  </si>
  <si>
    <t>"Sistem de management integrat al deșeurilor în județul Tulcea - faza II"</t>
  </si>
  <si>
    <t>02/04.10.2016</t>
  </si>
  <si>
    <t>Unitatea - Administrativ - Teritorială Județul Tulcea</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</si>
  <si>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</si>
  <si>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12/31/2017 - contract finalizat</t>
  </si>
  <si>
    <t>Regiunea 2 Sud-Est</t>
  </si>
  <si>
    <t>Tulcea</t>
  </si>
  <si>
    <t>public</t>
  </si>
  <si>
    <t>017, 018, 021, 022</t>
  </si>
  <si>
    <t>Fazarea proiectului Sistem de management integrat al deseurilor solide în județul Călărași</t>
  </si>
  <si>
    <t>fazarea</t>
  </si>
  <si>
    <t>06/25.11.2016</t>
  </si>
  <si>
    <t>Unitatea-Administrativ-Teritorială Județul Călărași</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</si>
  <si>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</si>
  <si>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30/06/2018-  contract finalizat</t>
  </si>
  <si>
    <t>Calarasi</t>
  </si>
  <si>
    <t>Fazarea proiectului Sistem de management integrat al deseurilor în județul Bihor</t>
  </si>
  <si>
    <t>10/16.12.2016</t>
  </si>
  <si>
    <t>Unitatea-Administrativ-Teritorială Județul Bihor</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</si>
  <si>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</si>
  <si>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16.12.2016 (data semnare CF)</t>
  </si>
  <si>
    <t>Regiunea 6 Nord-Vest</t>
  </si>
  <si>
    <t>Bihor</t>
  </si>
  <si>
    <t>Fazarea proiectului Sistem de management integrat al deșeurilor în județul Brăila</t>
  </si>
  <si>
    <t>25/09.02.2017</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</si>
  <si>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</si>
  <si>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</si>
  <si>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30.06.2020</t>
  </si>
  <si>
    <t>Braila</t>
  </si>
  <si>
    <t>Fazarea proiectului Sistem de management integrat al deseurilor în județul Alba</t>
  </si>
  <si>
    <t>28/14.02.2017</t>
  </si>
  <si>
    <t>Consiliul Județean Alba</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</si>
  <si>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</si>
  <si>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31.07.2020</t>
  </si>
  <si>
    <t>Regiunea 7 Centru</t>
  </si>
  <si>
    <t>Alba</t>
  </si>
  <si>
    <t>Major</t>
  </si>
  <si>
    <t>45/28.04.2017</t>
  </si>
  <si>
    <t>Unitatea-Administrativ-Teritorială Județul Maramureș</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</si>
  <si>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</si>
  <si>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30.12.2020</t>
  </si>
  <si>
    <t>Maramures</t>
  </si>
  <si>
    <t>46/03.05.2017</t>
  </si>
  <si>
    <t>Unitatea-Administrativ-Teritoriala Județul Caraș-Severin</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</si>
  <si>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</si>
  <si>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Regiunea 5 Vest</t>
  </si>
  <si>
    <t>Caras Severin</t>
  </si>
  <si>
    <t>69/30.06.2017</t>
  </si>
  <si>
    <t>UAT Judetul IASI</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</si>
  <si>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</si>
  <si>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Regiunea 1 Nord-Est</t>
  </si>
  <si>
    <t>Iasi</t>
  </si>
  <si>
    <t>72/07.06.2017</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</si>
  <si>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</si>
  <si>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Regiunea 4 Sud-Vest</t>
  </si>
  <si>
    <t>Mehedinti</t>
  </si>
  <si>
    <t>80/29.06.2017</t>
  </si>
  <si>
    <t>UAT Judetul CONSTANTA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</si>
  <si>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</si>
  <si>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29.06.2017</t>
  </si>
  <si>
    <t>Constanta</t>
  </si>
  <si>
    <t>91/24.07.2017</t>
  </si>
  <si>
    <t>UAT Judetul CLUJ</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</si>
  <si>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</si>
  <si>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30.12.2022</t>
  </si>
  <si>
    <t>Cluj</t>
  </si>
  <si>
    <t>96/28.07.2017</t>
  </si>
  <si>
    <t>UAT Judetul VASLUI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</si>
  <si>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</si>
  <si>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30.09.2020</t>
  </si>
  <si>
    <t>Vaslui</t>
  </si>
  <si>
    <t>Fazarea proiectului Sistem de Management Integrat al Deșeurilor în județul Vrancea</t>
  </si>
  <si>
    <t>124/21.09.2017</t>
  </si>
  <si>
    <t>UAT Judetul Vrancea</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</si>
  <si>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</si>
  <si>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Vrancea</t>
  </si>
  <si>
    <t>Fazarea proiectului Sistem de management integrat al deșeurilor în județul Prahova</t>
  </si>
  <si>
    <t>137/26.10.2017</t>
  </si>
  <si>
    <t>Unitatea-Administrativ-Teritorială Județul Prahova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</si>
  <si>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</si>
  <si>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Regiunea 3 Sud Muntenia</t>
  </si>
  <si>
    <t>Prahova</t>
  </si>
  <si>
    <t>Fazarea proiectului Sistem de management integrat al deseurilor in judetul Suceava</t>
  </si>
  <si>
    <t>141/20.11.2017</t>
  </si>
  <si>
    <t>Consiliul Judetean Suceava</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</si>
  <si>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</si>
  <si>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01.01.2014 ( CF semnat in  20.11.2017 )</t>
  </si>
  <si>
    <t>Suceava</t>
  </si>
  <si>
    <t>Fazarea proiectului Sistem de management integrat al deșeurilor solide în județul Vâlcea</t>
  </si>
  <si>
    <t>147/21.11.2017</t>
  </si>
  <si>
    <t>UAT Judetul Valcea</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</si>
  <si>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</si>
  <si>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18.07.2014( CF semnat in  21.11.2017 )</t>
  </si>
  <si>
    <t>30.06.2021</t>
  </si>
  <si>
    <t>Valcea</t>
  </si>
  <si>
    <t>Fazarea proiectului Sistem de management integrat al deșeurilor în județul Dolj</t>
  </si>
  <si>
    <t>153/11.12.2017</t>
  </si>
  <si>
    <t>UAT Judetul Dolj</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</si>
  <si>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</si>
  <si>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20.01.2014  ( CF semnat in  11.12.2017 )</t>
  </si>
  <si>
    <t>Dolj</t>
  </si>
  <si>
    <t>Fazarea proiectului Sistem de management integrat al deșeurilor în județul Harghita</t>
  </si>
  <si>
    <t>168/19.03.2018</t>
  </si>
  <si>
    <t>Unitatea-Administrativ-Teritorială Județul Harghita</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</si>
  <si>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</si>
  <si>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12.09.2014 (CF semnat in  19.03.2018 )</t>
  </si>
  <si>
    <t>Harghita</t>
  </si>
  <si>
    <t>017, 018, 021, 024</t>
  </si>
  <si>
    <t>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</si>
  <si>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</si>
  <si>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sprijin</t>
  </si>
  <si>
    <t>3/11.10.2016</t>
  </si>
  <si>
    <t>Societatea Apă Canal SA Galați</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</si>
  <si>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</si>
  <si>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12/31/2018 - contract finalizat</t>
  </si>
  <si>
    <t>Galati</t>
  </si>
  <si>
    <t>Organisme publice cf legii 64/2009</t>
  </si>
  <si>
    <t>Fazarea proiectului Reabilitarea si modernizarea sistemelor de alimentare cu apa si canalizare in judetul Mehedinti</t>
  </si>
  <si>
    <t>4/19.10.2016</t>
  </si>
  <si>
    <t>S.C. SECOM S.A.</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</si>
  <si>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</si>
  <si>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 xml:space="preserve">fazarea proiectului Extindereas si reabilitarea infrastructurii de apa si apa uzata in judetul Hunedoara </t>
  </si>
  <si>
    <t>5/08.11.2016</t>
  </si>
  <si>
    <t>SC Apa Prod SA</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</si>
  <si>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</si>
  <si>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31.12.2018-  - contract finalizat</t>
  </si>
  <si>
    <t>Hunedoara</t>
  </si>
  <si>
    <t>Fazarea proiectului Reabilitarea sistemului de alimentare cu apă, a sistemului de canalizare și a stațiilor de epurare în aglomerările Vaslui, Bârlad, Huși și Negrești – județul Vaslui</t>
  </si>
  <si>
    <t>7/05.12.2016</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</si>
  <si>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</si>
  <si>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</si>
  <si>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Fazarea proiectului Reabilitarea si modernizarea sistemelor de apa si canalizare in judetul Prahova</t>
  </si>
  <si>
    <t>8/06.12..2016</t>
  </si>
  <si>
    <t>S.C. HIDROPRAHOVA S.A.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</si>
  <si>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</si>
  <si>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06.12.2016</t>
  </si>
  <si>
    <t>28.02.2021</t>
  </si>
  <si>
    <t>9/15.12.2016</t>
  </si>
  <si>
    <t>SC Nova Apaserv SA</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</si>
  <si>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</si>
  <si>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Botosani</t>
  </si>
  <si>
    <t xml:space="preserve">Fazarea proiectului Extinderea și reabilitarea infrastructurii de apă și apă uzată  în județul Argeș </t>
  </si>
  <si>
    <t>11/20.12.2016</t>
  </si>
  <si>
    <t>SC Apa Canal 2000 SA</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</si>
  <si>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</si>
  <si>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Arges</t>
  </si>
  <si>
    <t>Finalizarea Stației de Epurare Glina, reabilitarea principalelor colectoare de canalizare și a canalului colector Dâmbovița (Caseta) în Municipiul Bucuresti-Etapa II</t>
  </si>
  <si>
    <t>12/21.12.2016</t>
  </si>
  <si>
    <t>Municipiul Bucuresti</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</si>
  <si>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</si>
  <si>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21.12.2016</t>
  </si>
  <si>
    <t>31.10.2020</t>
  </si>
  <si>
    <t>Regiunea 8 Bucureşti-Ilfov</t>
  </si>
  <si>
    <t>Bucuresti</t>
  </si>
  <si>
    <t>Fazarea proiectului Extinderea și reabilitarea infrastructurii de apă și apă uzată în judeţul Satu Mare</t>
  </si>
  <si>
    <t>13/22.12.2016</t>
  </si>
  <si>
    <t>SC Apaserv Satu Mare SA</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</si>
  <si>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</si>
  <si>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31.01.2021</t>
  </si>
  <si>
    <t>Satu Mare</t>
  </si>
  <si>
    <t>Fazarea proiectului Extinderea si reabilitarea infrastructurii de apă și apă uzată în județul Bacău</t>
  </si>
  <si>
    <t>15/27.12.2016</t>
  </si>
  <si>
    <t>S.C. Compania Regională de Apă Bacău S.A.</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</si>
  <si>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</si>
  <si>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Bacau</t>
  </si>
  <si>
    <t>Fazarea proiectului Extinderea și modernizarea sistemului de alimentare cu apă și canalizare în județul Timiș</t>
  </si>
  <si>
    <t>16/30.12.2016</t>
  </si>
  <si>
    <t>Aquatim SA</t>
  </si>
  <si>
    <t>Obiectivul general al măsurii de investiţii îl reprezintă îmbunătățirea infrastructurii în sectorul de apa spre beneficiul mediului si al oamenilor, în vederea îndeplinirii obligaţiilor de conformare la Tratatul de Aderare.</t>
  </si>
  <si>
    <t>Timis</t>
  </si>
  <si>
    <t>Fazarea proiectului Extinderea și reabilitarea infrastructurii de apă și apă uzată în judeţul Maramureş</t>
  </si>
  <si>
    <t>17/30.12.2016</t>
  </si>
  <si>
    <t>SC Vital SA</t>
  </si>
  <si>
    <t>30.12.2016 (data demnare CF)</t>
  </si>
  <si>
    <t>Fazarea proiectului Extinderea și reabilitarea infrastructurii de apă și apă uzată pentru regiunea Constanța-Ilfov</t>
  </si>
  <si>
    <t>18/03.01.2017</t>
  </si>
  <si>
    <t>S.C. RAJA S.A. Constanța</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</si>
  <si>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</si>
  <si>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02.12.2020</t>
  </si>
  <si>
    <t>Ilfov</t>
  </si>
  <si>
    <t>Sprijin pentru pregătirea aplicației de finanțare și a documentațiilor de atribuire pentru proiectul regional de dezvoltare a infrastructurii de apă și apă uzată din județul Buzău în perioada 2014-2020</t>
  </si>
  <si>
    <t>19/06.02.2017</t>
  </si>
  <si>
    <t>S.C. Compania de apă S.A.</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</si>
  <si>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</si>
  <si>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03.02.2017</t>
  </si>
  <si>
    <t>30.09.2021</t>
  </si>
  <si>
    <t>Buzau</t>
  </si>
  <si>
    <t>Fazarea proiectului Extinderea şi reabilitarea sistemelor de alimentare cu apă și apă uzată în județul Gorj</t>
  </si>
  <si>
    <t>20/06.02.2017</t>
  </si>
  <si>
    <t>S.C. APAREGIO GORJ S.A.</t>
  </si>
  <si>
    <t>Obiectivul general al investitiei il constituie imbunatatirea infrastructurii in sectorul de apa in beneficiul populatiei si al mediului din judetul Gorj in scopul indeplinirii obligatiilor din Tratatul de Aderare si al obiectivelor POS MEDIU.</t>
  </si>
  <si>
    <t>Gorj</t>
  </si>
  <si>
    <t>Fazarea proiectului Extinderea şi reabilitarea infrastructurii de apă și apă uzată în județul Dâmbovița</t>
  </si>
  <si>
    <t>Compania de Apă Târgoviște-Dâmbovița S.A.</t>
  </si>
  <si>
    <t>Scopul proiectului este continuarea si finalizarea lucrarilor privind extinderea si reabilitarea infrastructurii de apa si apa uzata in aglomerarile Targoviste, Moreni, Gaesti, Pucioasa, Fieni si Titu, lucrari care au fost incepute in cadrul POS Mediu 2007-2013.</t>
  </si>
  <si>
    <t>30.06.2019</t>
  </si>
  <si>
    <t>Dambovita</t>
  </si>
  <si>
    <t>Sprijin pentru pregătirea aplicației de finanțare și a documentațiilor de atribuire pentru proiectul regional de dezvoltare a infrastructurii de apă și apă uzată din județul Harghita în perioada 2014-2020</t>
  </si>
  <si>
    <t>22/08.02.2017</t>
  </si>
  <si>
    <t>S.C. Harviz S.A.</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</si>
  <si>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</si>
  <si>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Fazarea proiectului Extinderea și Modernizarea Infrastructurii de Apă si Apă uzată în jud Arad</t>
  </si>
  <si>
    <t>23/08.02.2017</t>
  </si>
  <si>
    <t>Compania de Apa   ARAD S.A.</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</si>
  <si>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</si>
  <si>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Arad</t>
  </si>
  <si>
    <t>Sprijin pentru pregătirea aplicației de finanțare și a documentațiilor de atribuire pentru proiectul regional de dezvoltare a infrastructurii de apă și apă uzată pentru aria de operare a Operatorului Regional în județele Călărași și Ialomița</t>
  </si>
  <si>
    <t>24/09.02.2017</t>
  </si>
  <si>
    <t>S.C. ECOAQUA S.A.</t>
  </si>
  <si>
    <t>Asigurarea elaborarii documentaþiilor necesare în vederea obþinerii finanþarii proiectului de investiþii din fondurile europene destinate perioadei de programare 2014-2020.</t>
  </si>
  <si>
    <t>Fazarea proiectului Extinderea și reabilitarea infrastructurii de apă și apă uzată în judeţul Vâlcea</t>
  </si>
  <si>
    <t>36/09.02.2017</t>
  </si>
  <si>
    <t>Apavil S.A.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</si>
  <si>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</si>
  <si>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Sprijin pentru pregătirea aplicației de finanțare și a documentațiilor de atribuire pentru proiectul regional de dezvoltare a infrastructurii de apă și apă uzată din județul Brăila, în perioada 2014-2020</t>
  </si>
  <si>
    <t>27/13.02.2017</t>
  </si>
  <si>
    <t>COMPANIA DE UTILITĂȚI PUBLICE DUNĂREA BRĂILA S.A.</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</si>
  <si>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</si>
  <si>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13.02.2017</t>
  </si>
  <si>
    <t>28.02.2020</t>
  </si>
  <si>
    <t>Fazarea proiectului Reabilitarea și extinderea sistemelor de alimentare cu apă și canalizare în județul Teleorman</t>
  </si>
  <si>
    <t>29/16.02.2017</t>
  </si>
  <si>
    <t>S.C. APA SERV S.A.</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</si>
  <si>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</si>
  <si>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</si>
  <si>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31.12.2021</t>
  </si>
  <si>
    <t>Teleorman</t>
  </si>
  <si>
    <t>Sprijin pentru pregătirea aplicației de finanțare și a documentațiilor de atribuire pentru proiectul regional de dezvoltare a infrastructurii de apă și apă uzată din județul Argeș</t>
  </si>
  <si>
    <t>30/16.02.2017</t>
  </si>
  <si>
    <t>SC Apă Canal 2000 SA</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</si>
  <si>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</si>
  <si>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Fazarea proiectului Extinderea și reabilitarea infrastructurii de apă și apă uzată în judeţul Mureș</t>
  </si>
  <si>
    <t>31/17.03.2017</t>
  </si>
  <si>
    <t>COMPANIA AQUASERV SA</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</si>
  <si>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</si>
  <si>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</si>
  <si>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31/06/2023</t>
  </si>
  <si>
    <t>Mures</t>
  </si>
  <si>
    <t>Sprijin pentru pregatirea aplicatiei de finantare si a documentatiilor de atribuire pentru proiectul regional de dezvoltare a infrastructurii de apa si apa uzata din judetele Ilfov, Giurgiu si ialomita in perioada 2014-2020</t>
  </si>
  <si>
    <t>33/30.03.2017</t>
  </si>
  <si>
    <t>EURO APAVOL SA</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</si>
  <si>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</si>
  <si>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Regiunea 3 Sud Muntenia; Regiunea 8 Bucureşti-Ilfov</t>
  </si>
  <si>
    <t>Giurgiu; Ialomita; Ilfov</t>
  </si>
  <si>
    <t>Fazarea proiectului Extinderea și modernizarea infrastructurii de apă și apă uzată în județul Bistrița-Năsăud</t>
  </si>
  <si>
    <t>35/31.03.2017</t>
  </si>
  <si>
    <t>SC Aquabis SA</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</si>
  <si>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</si>
  <si>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</si>
  <si>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Bistrita Nasaud</t>
  </si>
  <si>
    <t>Srijin pentru pregatirea aplicatiei de finantare si a documentatiilor de atribuire pentru proiectul regional de dezvoltare a infrastructurii de apa si apa uzata din judetul Hunedoara in perioada 2014-2020</t>
  </si>
  <si>
    <t>34/30.03.2017</t>
  </si>
  <si>
    <t>APA PROD SA</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</si>
  <si>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</si>
  <si>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30.03.2017 (data semnare CF)</t>
  </si>
  <si>
    <t>Sprijin pentru pregătirea aplicaţiei de finanţare şi a documentaţiilor de atribuire pentru Proiectul regional de dezvoltare a infrastructurii de apă şi apă uzată din judeţul ALBA, în perioada 2014 – 2020</t>
  </si>
  <si>
    <t>36/04.04.2017</t>
  </si>
  <si>
    <t>SC APA-CTTA SA</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</si>
  <si>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</si>
  <si>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04.04.2017 ( data semnare CF)</t>
  </si>
  <si>
    <t>15.06.2020</t>
  </si>
  <si>
    <t>Fazarea Proiectului "Reabilitarea și extinderea sistemelor de alimentare cu apă și de canalizare în județul Tulcea</t>
  </si>
  <si>
    <t>37/04.04.2017</t>
  </si>
  <si>
    <t>S.C. AQUASERV S.A.</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</si>
  <si>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</si>
  <si>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 xml:space="preserve">Fazarea proiectului Reabilitarea și extinderea sistemelor de apă și canalizare în județul Brașov </t>
  </si>
  <si>
    <t>39/11.04.2017</t>
  </si>
  <si>
    <t>COMPANIA APĂ BRAȘOV S.A.</t>
  </si>
  <si>
    <t>Proiectul (faza 2) are ca obiectiv strategic cresterea nivelului de colectare si epurare a apelor uzate urbane, precum si a gradului de
asigurare a alimentarii cu apa potabila a populaþiei.</t>
  </si>
  <si>
    <t>Brasov</t>
  </si>
  <si>
    <t>40/12.04.2017</t>
  </si>
  <si>
    <t>S.C. RAJA S.A.</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</si>
  <si>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</si>
  <si>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12.04.2017(data semnare CF)</t>
  </si>
  <si>
    <t>Fazarea proiectului reabilitarea și modernizarea sistemului de alimentare cu apă și canalizare în județul Ilfov</t>
  </si>
  <si>
    <t>42/13.04.2017</t>
  </si>
  <si>
    <t>S.C. APĂ CANAL ILFOV S.A.</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</si>
  <si>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</si>
  <si>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Sprijin pentru pregătirea aplicației de finanțare și a documentațiilor de atribuire pentru proiectul regional de dezvoltare a infrastructurii de apă și apă uzată din județul Tulcea  în perioada 2014 - 2020</t>
  </si>
  <si>
    <t>41/13.04.2017</t>
  </si>
  <si>
    <t>AQUASERV S.A. </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</si>
  <si>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</si>
  <si>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Fazarea Proiectului Extinderea si Reabilitarea Infrastructurii de Apa si Apa uzata din Judetul Suceava</t>
  </si>
  <si>
    <t>43/25.04.2017</t>
  </si>
  <si>
    <t>SC ACET SA</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</si>
  <si>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</si>
  <si>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Fazarea proiectului Extinderea și Reabilitarea sistemelor de apă și apă uzată în  județul Olt</t>
  </si>
  <si>
    <t>44/26.04.2017</t>
  </si>
  <si>
    <t>Compania de Apa  OLT S.A</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</si>
  <si>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</si>
  <si>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Olt</t>
  </si>
  <si>
    <t>49/05.05.2017</t>
  </si>
  <si>
    <t>RAJA SA</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</si>
  <si>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</si>
  <si>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30.11.2019 contract finalizat</t>
  </si>
  <si>
    <t>53/09.05.2017</t>
  </si>
  <si>
    <t>AQUATIM S.A.</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</si>
  <si>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</si>
  <si>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22.03.2020</t>
  </si>
  <si>
    <t>55/18.05.2017</t>
  </si>
  <si>
    <t>GOSPODĂRIRE COMUNALĂ SA SFÂNTU GHEORGHE</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</si>
  <si>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</si>
  <si>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</si>
  <si>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Covasna</t>
  </si>
  <si>
    <t>57/19.05.2017</t>
  </si>
  <si>
    <t>APA SERV VALEA JIULUI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</si>
  <si>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</si>
  <si>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58/23.05.2017</t>
  </si>
  <si>
    <t>SC APAVIL SA</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</si>
  <si>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</si>
  <si>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31.08.2020</t>
  </si>
  <si>
    <t>61/24.05.2017</t>
  </si>
  <si>
    <t>SC AQUABIS SA</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</si>
  <si>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</si>
  <si>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24.05.2017 (data semnare CF)</t>
  </si>
  <si>
    <t>62/26.05.2017</t>
  </si>
  <si>
    <t>SC APAVITAL SA</t>
  </si>
  <si>
    <t>Elaborarea documentatiilor necesare pentru accesarea fondurilor europene in perioada 2014 – 2020.</t>
  </si>
  <si>
    <t>63/26.05.2017</t>
  </si>
  <si>
    <t>APAREGIO GORJ SA</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</si>
  <si>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</si>
  <si>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67/29.05.2017</t>
  </si>
  <si>
    <t>Compania de Apa   BRASOV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</si>
  <si>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</si>
  <si>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29.05.2017</t>
  </si>
  <si>
    <t>68/30.05.2017</t>
  </si>
  <si>
    <t>S.C. Apa Canal S.A.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</si>
  <si>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</si>
  <si>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71/31.05.2017</t>
  </si>
  <si>
    <t>Compania de Apa   TÂRGOVIȘTE-DÂMBOVIȚA S.A.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</si>
  <si>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</si>
  <si>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73/12.06.2017</t>
  </si>
  <si>
    <t>Hidroprahova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</si>
  <si>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</si>
  <si>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Compania de Apa  ORADEA SA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</si>
  <si>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</si>
  <si>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Sprijin pentru pregatirea aplicatiei de finantare si a documentatiilor de atribuire pentru proiectul regional de dezvoltare a infrastructurii de apa si apa uzata din judetul GIURGIU în perioada 2014-2020</t>
  </si>
  <si>
    <t>97/01.08.2017</t>
  </si>
  <si>
    <t>Apa Service S.A.</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</si>
  <si>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</si>
  <si>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06.07.2020</t>
  </si>
  <si>
    <t>Giurgiu</t>
  </si>
  <si>
    <t>Sprijin pentru pregatirea aplicaþiei de finanþare si a documentatiilor de atribuire pentru proiectul regional de dezvoltare a infrastructurii de apa si apa uzata din judetele Cluj si Salaj, în perioada 2014-2020</t>
  </si>
  <si>
    <t>106/11.08.2017</t>
  </si>
  <si>
    <t>Compania de Apa SOMES S.A.</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</si>
  <si>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</si>
  <si>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31.10.2021</t>
  </si>
  <si>
    <t>Sprijin pentru pregătirea aplicației de finanțare și a documentațiilor de atribuire pentru proiectul regional de dezvoltare a infrastructurii de apă și apă uzată din județele Sibiu - Brașov, în perioada 2014-2020</t>
  </si>
  <si>
    <t>109/16.08.2017</t>
  </si>
  <si>
    <t>SC. APA CANAL S.A. SIBIU</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</si>
  <si>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</si>
  <si>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15.01.2022</t>
  </si>
  <si>
    <t>Sprijin pentru pregătirea aplicației de finanțare și a documentațiilor de atribuire pentru proiectul regional de dezvoltare a infrastructurii de apă și apă uzată din din regiunea Turda – Câmpia Turzii, în perioada 2014-2020</t>
  </si>
  <si>
    <t>110/16.08.2017</t>
  </si>
  <si>
    <t>Compania de Apa  ARIEȘ S.A.</t>
  </si>
  <si>
    <t>27.12.2019</t>
  </si>
  <si>
    <t>Reabilitarea și extinderea sistemelor de apă și apă uzată în județul Alba, 2014 -2020</t>
  </si>
  <si>
    <t>116/31.08,2017</t>
  </si>
  <si>
    <t>APA-CTTA S.A.</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</si>
  <si>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</si>
  <si>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</si>
  <si>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</si>
  <si>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Extinderea si modernizarea sistemului de apa si canalizare in judetul Vrancea, etapa a II-a, POIM</t>
  </si>
  <si>
    <t>118/11.09.2017</t>
  </si>
  <si>
    <t>COMPANIA DE UTILITATI PUBLICE SA VRANCEA</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</si>
  <si>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</si>
  <si>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31/12/2022</t>
  </si>
  <si>
    <t>Sprijin pentru pregatirea aplicatiei de finantare si a documentatiilor de atribuire pentru proiectul regional de dezvoltare a infrastructurii de apa si apa uzata din judetele Olt, în perioada 2014-2020</t>
  </si>
  <si>
    <t>121/14.09.2017</t>
  </si>
  <si>
    <t>Compania de Apa OLT S.A.</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</si>
  <si>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</si>
  <si>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Sprijin pentru pregatirea aplicatiei de finantare si a documentatiilor de atribuire pentru proiectul regional de dezvoltare a infrastructurii de apa si apa uzata din judetele Bacau, în perioada 2014-2020</t>
  </si>
  <si>
    <t>126/27.09.2017</t>
  </si>
  <si>
    <t>Compania Regionala de Apa Bacau SA</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</si>
  <si>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</si>
  <si>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Fazarea proiectului "Extinderea si modernizarea sistemelor de apa si apa uzata în judetul Caras Severin</t>
  </si>
  <si>
    <t>128/02.10.2017</t>
  </si>
  <si>
    <t>AQUACARAS SA</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</si>
  <si>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</si>
  <si>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02.10.2017</t>
  </si>
  <si>
    <t>28.02.2022</t>
  </si>
  <si>
    <t>Sprijin pentru pregătirea aplicației de finanțare și a documentațiilor de atribuire pentru proiectul regional de dezvoltare a infrastructurii de apă și apă uzată din județul Vaslui, în perioada 2014-2020</t>
  </si>
  <si>
    <t>135/26.10.2017</t>
  </si>
  <si>
    <t>AQUAVAS SA, Regiunea 1 Nord-Est, vaslui</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</si>
  <si>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</si>
  <si>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Sprijin pentru pregatirea aplicatiei de finantare si a documentatiilor de atribuire pentru proiectul regional de dezvoltare a infrastructurii de apă și apă uzată din județul Sibiu, regiunea Nord și Nord-Est în perioada 2014-2020</t>
  </si>
  <si>
    <t>136/26.10.1974</t>
  </si>
  <si>
    <t>SC APA TÂRNAVEI MARI SA</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</si>
  <si>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</si>
  <si>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</si>
  <si>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Sibiu</t>
  </si>
  <si>
    <t>Sprijin pentru pregătirea aplicației de finanțare și a documentațiilor de atribuire pentru proiectul regional de dezvoltare a infrastructurii de apă și apă uzată din județul Mureș în perioada 2014-2020</t>
  </si>
  <si>
    <t>138/31.10.2017</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</si>
  <si>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</si>
  <si>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30.04.2021</t>
  </si>
  <si>
    <t>Sprijin pentru pregătirea aplicației de finanțare și a documentațiilor de atribuire pentru proiectul regional de dezvoltare a infrastructurii de apă și apă uzată din județul Teleorman, în perioada 2014-2020</t>
  </si>
  <si>
    <t>139/31.10.2017</t>
  </si>
  <si>
    <t>SC APA SERV S.A.</t>
  </si>
  <si>
    <t>Obiectivul general al Proiectului de Asistenta tehnica este de a asigura elaborarea documentatiilor necesare in vederea obtinerii finantarii
proiectului de investitii europene destinate perioadei de finantare 2014 - 2020.</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</si>
  <si>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</si>
  <si>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</si>
  <si>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</si>
  <si>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04.09.2017( CF semnat in 16.11.2017)</t>
  </si>
  <si>
    <t>Sprijin pentru pregătirea aplicației de finanțare și a documentațiilor de atribuire pentru proiectul regional de dezvoltare a infrastructurii de apă și apă uzată în județul Ilfov, în perioada 2014-2020</t>
  </si>
  <si>
    <t>150/08.12.2017</t>
  </si>
  <si>
    <t>APA-CANAL ILFOV S.A.</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</si>
  <si>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</si>
  <si>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CF semnat in 08.12.2017</t>
  </si>
  <si>
    <t>Proiectul Regional de dezvoltare a infrastructurii de apă și apă uzată din regiunea Turda – Câmpia Turzii, în perioada 2014-2020</t>
  </si>
  <si>
    <t xml:space="preserve">Proiectul Regional de dezvoltare a infrastructurii </t>
  </si>
  <si>
    <t>156/18.12.2017</t>
  </si>
  <si>
    <t>COMPANIA DE APA ARIEȘ S.A.</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</si>
  <si>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</si>
  <si>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14.10.2014 (CF semnat in data de 18.12.2017)</t>
  </si>
  <si>
    <t>Proiectul Regional de dezvoltare a infrastructurii de apa si apa uzata in judetul Galati, in perioada 2014-2020</t>
  </si>
  <si>
    <t>158/20.12.2017</t>
  </si>
  <si>
    <t>SC Apa Canal SA</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</si>
  <si>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</si>
  <si>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01.04.2015 (CF semnat in  20.12.2017)</t>
  </si>
  <si>
    <t>31.12.2023</t>
  </si>
  <si>
    <t>Sprijin pentru pregatirea aplicatiei de finantare si a documentatiilor de atribuire pentru Proiectul Regional de Dezvoltare a Infrastructurii de Apa si Apa Uzata din judetul NEAMT in perioada 2014-2020</t>
  </si>
  <si>
    <t>166/16.03.2018</t>
  </si>
  <si>
    <t>COMPANIA JUDETEANA APA SERV S.A.</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</si>
  <si>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</si>
  <si>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19.10.2016 (CF semnat in 16 martie 2018)</t>
  </si>
  <si>
    <t>Neamt</t>
  </si>
  <si>
    <t>Organisme publice cf legii 64/2010</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</si>
  <si>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</si>
  <si>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</si>
  <si>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</si>
  <si>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06.05.2015( CF semnat in 29.06.2018)</t>
  </si>
  <si>
    <t>Sprijin pentru pregătirea aplicației de finanțare și a documentațiilor de atribuire pentru proiectul regional de dezvoltare a infrastructurii de apă și apă uzată din județul/regiunea Dolj, în perioada 2014-2020</t>
  </si>
  <si>
    <t>187/06.07.2018</t>
  </si>
  <si>
    <t>COMPANIA DE APĂ OLTENIA SA</t>
  </si>
  <si>
    <t>30.04.2015 9CF semnat in06.07.2018)</t>
  </si>
  <si>
    <t>Sprijin pentru pregatirea aplicatiei de finantare si a documentatiilor de atribuire pentru proiectul regional de dezvoltare a infrastructurii de apa si apa uzata din judetul Bihor, in perioada 2014-2020</t>
  </si>
  <si>
    <t>192/27.07.2018</t>
  </si>
  <si>
    <t>Compania de apa Oradea SA</t>
  </si>
  <si>
    <t>15.05.2018(CF semnat in 27.07.2018)</t>
  </si>
  <si>
    <t>15.01.2023</t>
  </si>
  <si>
    <t>Proiectul regional de dezvoltare a infrastructurii de apă și apă uzată în aria de operare a S.C. RAJA S.A. Constanța, în perioada 2014-2020</t>
  </si>
  <si>
    <t>210/31.08.2018</t>
  </si>
  <si>
    <t>RAJA S.A.</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</si>
  <si>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</si>
  <si>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01.03.2015 (CF semnat in 31.08.2018)</t>
  </si>
  <si>
    <t>Regiunea 2 Sud-Est; Regiunea 7 Centru; Regiunea 8 Bucureşti-Ilfov</t>
  </si>
  <si>
    <t>Brasov; Calarasi; Constanta; Dambovita; Ialomita; Ilfov</t>
  </si>
  <si>
    <t>Sprijin pentru pregătirea aplicatiei de finanţare şi a documentaţiilor de atribuire pentru proiectul regional de dezvoltare a infrastructurii de apă și apă uzată din județul Maramureș în perioada 2014-2020</t>
  </si>
  <si>
    <t>222/30.10.2018</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</si>
  <si>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</si>
  <si>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05.03.2018( CF semnat in 30.10.2018)</t>
  </si>
  <si>
    <t>Proiectul Regional de dezvoltare a infrastructurii de apă şi apă uzată din judeţele Cluj şi Sălaj în perioada 2014-2020</t>
  </si>
  <si>
    <t>225/20.11.2018</t>
  </si>
  <si>
    <t>COMPANIA DE APĂ SOMEŞ SA</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</si>
  <si>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</si>
  <si>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03.04.2015 (CF semnat in 20.11.2018)</t>
  </si>
  <si>
    <t>Cluj; Salaj</t>
  </si>
  <si>
    <t>017, 018, 021, 023</t>
  </si>
  <si>
    <t>Proiect regional de dezvoltare a infrastructurii de apă și apă uzată din județul Ilfov, în perioada 2014 - 2020</t>
  </si>
  <si>
    <t>232/27.11.2018</t>
  </si>
  <si>
    <t>APĂ-CANAL ILFOV S.A.</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</si>
  <si>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</si>
  <si>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30.06.2018(CF semnat in 27.11.2018)</t>
  </si>
  <si>
    <t>Sprijin pentru pregătirea aplicației de finanțare și a documentațiilor de atribuire pentru proiectul regional de dezvoltare a infrastructurii de apă și apă uzată în județul Mehedinți în perioada 2014-2020</t>
  </si>
  <si>
    <t>239/11.03.2019</t>
  </si>
  <si>
    <t>SECOM S.A.</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</si>
  <si>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</si>
  <si>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01.01.2016 (CF a fost semnat in 11.03.2019)</t>
  </si>
  <si>
    <t>Proiectul regional de dezvoltare a infrastructurii de apă și apă uzată din județul Timiș, în perioada 2014-2020</t>
  </si>
  <si>
    <t>243/18.03.2019</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</si>
  <si>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</si>
  <si>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01.01.2019(CF a fost semnat in 18.03.2019)</t>
  </si>
  <si>
    <t>017, 018, 021, 025</t>
  </si>
  <si>
    <t>Proiectul regional de dezvoltare a infrastructurii de apă și apă uzată în județul Dolj, în perioada 2014-2020</t>
  </si>
  <si>
    <t>248/14.05.2019</t>
  </si>
  <si>
    <t>COMPANIA DE APA OLTENIA S.A.</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</si>
  <si>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</si>
  <si>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27.02.2019  ( CF SEMNAT IN 14.05.2019)</t>
  </si>
  <si>
    <t>dolj</t>
  </si>
  <si>
    <t>017, 018, 021, 026</t>
  </si>
  <si>
    <t>Sprijin pentru pregătirea aplicației de finanțare și a documentațiilor de atribuire pentru proiectul regional de dezvoltare a infrastructurii de apă și apă uzată din județul Botosani, în perioada 2014-2020</t>
  </si>
  <si>
    <t>261/30.07.2019</t>
  </si>
  <si>
    <t>SC NOVA APASERV SA</t>
  </si>
  <si>
    <t>Sprijin pentru pregatirea aplicatiei de finantare si a documentatiilor de atribuire pentru proiectul regional de dezvoltare a infrastructurii de apa si apa uzata din judetul Botosani, in perioada 2014-2020</t>
  </si>
  <si>
    <t>01.09.2019  ( CF SEMNAT IN 30.07.2019)</t>
  </si>
  <si>
    <t>Organisme publice cf legii 64/2011</t>
  </si>
  <si>
    <t>017, 018, 021, 027</t>
  </si>
  <si>
    <t>Sprijin pentru pregatirea aplicatiei de finantare si a documentatiilor de atribuire pentru Proiectul regional de dezvoltare a infrastructurii de apa si apa uzata din judetul Covasna, în perioada 2014-2020</t>
  </si>
  <si>
    <t>264/22.08.2019</t>
  </si>
  <si>
    <t>GOSPODARIE COMUNALA SA SFÂNTU GHEORGHE</t>
  </si>
  <si>
    <t>Sprijin pentru pregatirea aplicatiei de finantare si a documentatiilor de atribuire pentru  Proiectul regional de dezvoltare a infrastructurii de apa si apa uzata din judetul Covasna, în perioada 2014-2020</t>
  </si>
  <si>
    <t>11.05.2019(( CF SEMNAT IN 22.08.2019)</t>
  </si>
  <si>
    <t>30.08.2021</t>
  </si>
  <si>
    <t>COVASNA</t>
  </si>
  <si>
    <t>Organisme publice cf legii 64/2012</t>
  </si>
  <si>
    <t>017, 018, 021, 028</t>
  </si>
  <si>
    <t>Proiectul regional de dezvoltare a infrastructurii de apă și apă uzată din județul Satu Mare/Regiunea Nord-Vest în perioada 2014-2020</t>
  </si>
  <si>
    <t>278/19.11.2019</t>
  </si>
  <si>
    <t>S.C. APASERV SATU MARE S.A.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</si>
  <si>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</si>
  <si>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30.10.2019</t>
  </si>
  <si>
    <t>Satu MARE</t>
  </si>
  <si>
    <t>Organisme publice cf legii 64/2013</t>
  </si>
  <si>
    <t>017, 018, 021, 029</t>
  </si>
  <si>
    <t>Dezvoltarea infrastructurii de apa si apa uzata in judetul Olt in perioada 2014-2020</t>
  </si>
  <si>
    <t>279/19.11.2019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</si>
  <si>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</si>
  <si>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20.01.2020</t>
  </si>
  <si>
    <t>20.12.2023</t>
  </si>
  <si>
    <t>OLT</t>
  </si>
  <si>
    <t>Organisme publice cf legii 64/2014</t>
  </si>
  <si>
    <t>017, 018, 021, 030</t>
  </si>
  <si>
    <t>Dezvoltarea infrastructurii de apă și apă uzată din Județul Suceava în perioada 2014 - 2020</t>
  </si>
  <si>
    <t>295/16.12.2019</t>
  </si>
  <si>
    <t>ACET S.A.</t>
  </si>
  <si>
    <t>Organisme publice cf legii 64/2015</t>
  </si>
  <si>
    <t>017, 018, 021, 031</t>
  </si>
  <si>
    <t>Extinderea și reabilitarea infrastructurii de apă și apă uzată în zonele Ghidigeni, Olteniței, Cheile Turzii și Henri Coandă din Municipiul București</t>
  </si>
  <si>
    <t>299/20.12.2019</t>
  </si>
  <si>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</si>
  <si>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01.01.2014 (CF semnat in 20.12.2019)</t>
  </si>
  <si>
    <t>Organisme publice cf legii 64/2016</t>
  </si>
  <si>
    <t>017, 018, 021, 032</t>
  </si>
  <si>
    <t>Proiectul regional de dezvoltare a infrastructurii de apa si apa uzata din judetul Buzau, in perioada 2014-2020</t>
  </si>
  <si>
    <t>301/23.12.2019</t>
  </si>
  <si>
    <t>S.C. Compannia de apa S.A. Buzau</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</si>
  <si>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</si>
  <si>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16.06.2016 (CF semnat in 23.12.2019)</t>
  </si>
  <si>
    <t>31.05.2023</t>
  </si>
  <si>
    <t>Organisme publice cf legii 64/2017</t>
  </si>
  <si>
    <t>017, 018, 021, 033</t>
  </si>
  <si>
    <t>Axa Prioritară 4 Protecţia mediului prin măsuri de conservare a biodiversităţii, monitorizarea calităţii aerului şi decontaminare a siturilor poluate istoric</t>
  </si>
  <si>
    <t>Obiectiv Specific 4.1 Creşterea gradului de protecţie şi conservare a biodiversităţii prin măsuri de management adecvate şi refacerea ecosistemelor degradate</t>
  </si>
  <si>
    <t>Planificarea managementului conservării biodiversității pentru situl Natura 2000 ROSCI0187 Pajiștile lui Suciu</t>
  </si>
  <si>
    <t>48/03.05.2017</t>
  </si>
  <si>
    <t>Asociatia Ecologica de Turism Montan Absolut</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</si>
  <si>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</si>
  <si>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ONG</t>
  </si>
  <si>
    <t>085, 086, 083, 089</t>
  </si>
  <si>
    <t>Planificarea managementului conservării biodiversității in 5 situri Natura 2000 ROSCI0131 Oltenita-Mostistea, ROSPA0021 Ciocanesti, ROSPA0055 Lacul Galatui, ROSPA 0105 Valea Mostistea si ROSPA0136 Oltenita-Ulmeni</t>
  </si>
  <si>
    <t>47/03.05.2017</t>
  </si>
  <si>
    <t>ASOCIATIA ECHILIBRU</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</si>
  <si>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</si>
  <si>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31.03.2020</t>
  </si>
  <si>
    <t>50/05.05.2017</t>
  </si>
  <si>
    <t>Asociația Echilibru</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</si>
  <si>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</si>
  <si>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Elaborarea planului de management pentru ROSPA0078 Mlaștina Satchinez, ROSCI0115 Mlaștina Satchinez și 2.740 Rezervația Mlaștinile Satchinez</t>
  </si>
  <si>
    <t>elaborarea planului de management</t>
  </si>
  <si>
    <t>52/08.05.2017</t>
  </si>
  <si>
    <t>ASOCIAȚIA PENTRU PROMOVAREA VALORILOR NATURALE ȘI CULTURALE ALE BANATULUI ȘI CRIȘANEI "EXCELSIOR"</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</si>
  <si>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</si>
  <si>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30.04.2020</t>
  </si>
  <si>
    <t>Elaborarea Planurilor de Management pentru ROSCI0287 Comloșu Mare, ROSCI0338 Pădurea Paniova și ROSCI0345 Pajiștea Cenad</t>
  </si>
  <si>
    <t>51/08.05.2017</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</si>
  <si>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</si>
  <si>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</si>
  <si>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Management eficient si participativ pentru situl Natura 2000 ROSCI0432 Prunisor</t>
  </si>
  <si>
    <t>54/11.05.2017</t>
  </si>
  <si>
    <t>APM Mehedinți</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</si>
  <si>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</si>
  <si>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56/19.05.2017</t>
  </si>
  <si>
    <t>Asociatia Coridorul Verde</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</si>
  <si>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</si>
  <si>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30.12.2019</t>
  </si>
  <si>
    <t>Managementul durabil al siturilor Natura 2000 ROSCI0088 Gura Vedei-Saica-Slobozia fara suprafaþa care se suprapune cu ROSPA0108 Vedea – Dunare) si ROSPA0090 Ostrovu Lung-Gostinu</t>
  </si>
  <si>
    <t>59/23.05.2017</t>
  </si>
  <si>
    <t>Asociatia Operatorilor din Agricultura Ecologica BIO Romania</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</si>
  <si>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</si>
  <si>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</si>
  <si>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22.12.2019</t>
  </si>
  <si>
    <t>privat</t>
  </si>
  <si>
    <t>Elaborarea planului de management pentru situl de importanta comunitara Natura 2000 ROSCI0228 Sindrilita</t>
  </si>
  <si>
    <t>60/25.05.2017</t>
  </si>
  <si>
    <t>OCOLUL SILVIC NARUJA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</si>
  <si>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</si>
  <si>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31.01.2020</t>
  </si>
  <si>
    <t>Elaborarea planului de management pentru ROSPA0109 Acumularile Belcesti, ROSCI0222 Saraturile Jijia Inferioara Prut, ROSPA0042 Jijiei si Miletinului și 2.553 Balta Telva Visina</t>
  </si>
  <si>
    <t>64/26.05.2017</t>
  </si>
  <si>
    <t>Societatea Ornitologica Romana</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</si>
  <si>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</si>
  <si>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31.05.2020</t>
  </si>
  <si>
    <t>Management adecvat în vederea conservarii biodiversitaþii din ariile naturale protejate ROSCI0005 Balta Alba-Amara-Jirlau-Lacul Sarat Câineni, ROSPA0004 Balta Alba- Amara-Jirlau, 2.271 Balta Alba, 2.272 Balta Amara, 2.260 Lacul Jirlau-Visani</t>
  </si>
  <si>
    <t>66/29.05.2017</t>
  </si>
  <si>
    <t>ASOCIATIA MAXIMILIAN</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</si>
  <si>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</si>
  <si>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Conservarea biodiversitaþii în situl Natura 2000 ROSPA0124 Lacurile de pe Valea Ilfovului</t>
  </si>
  <si>
    <t>65/29.05.2017</t>
  </si>
  <si>
    <t>Asociația pentru Mediu și Educație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</si>
  <si>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</si>
  <si>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Elaborarea Planurilor de management pentru ariile protejate ROSCI0310 Lacurile Fălticeni, ROSCI0389 Sărăturile de la Gura Ialomiței - Mihai Bravu, ROSP0051 Iezerul Călărași, ROSPA0061 Lacul Techirghiol, ROSPA0101 Stepa Saraiu Horea, ROSPA0111 Berteștii de</t>
  </si>
  <si>
    <t>70/30.05.2017</t>
  </si>
  <si>
    <t>SOCIETATEA ORNITOLOGICĂ ROMÂNĂ</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</si>
  <si>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</si>
  <si>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Elaborarea planului de management pentru situl de importanþa comunitara
ROSCI0018 Caldarile Zabalei împreuna cu aria naturala protejata 2810. Caldarile Zabalei-Zârna Mica-Raoaza</t>
  </si>
  <si>
    <t>74/13.06.2017</t>
  </si>
  <si>
    <t>Ocolul Silvic NaARUJA</t>
  </si>
  <si>
    <t>Obiectiv General al proiectului îl constituie: protejarea si conservarea biodiversitaþii în situl de importanþa comunitara ROSCI0018 Caldarile Zabalei împreuna cu aria naturala protejata 2810.</t>
  </si>
  <si>
    <t>01.05.2016</t>
  </si>
  <si>
    <t>Elaborarea planului de management al Ariei protejate ROSCI0381 Râul Târgului –Argesel – Râusor</t>
  </si>
  <si>
    <t>76/21.06.2017</t>
  </si>
  <si>
    <t>Fundația Conservation Carpathia</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</si>
  <si>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</si>
  <si>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30.11.2019</t>
  </si>
  <si>
    <t xml:space="preserve">Elaborarea planului de management pentru situl de importanþa comunitara
ROSCI0405 Dealurile Strehaia-Bâtlanele </t>
  </si>
  <si>
    <t>77/21.06.2017</t>
  </si>
  <si>
    <t>Asociația Regională pentru Dezvoltarea Antreprenorială Oltenia (ARDA Oltenia)</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</si>
  <si>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</si>
  <si>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Cresterea gradului de protecþie si conservare a biodiversitaþii prin implementarea Planului de management al Sitului NATURA 2000 ROSPA0106 Valea Oltului Inferior</t>
  </si>
  <si>
    <t>78/23.06.2017</t>
  </si>
  <si>
    <t>Agenția pentru Protecția Mediului Olt</t>
  </si>
  <si>
    <t>Obiectivul general al proiectului este protejarea și refacerea biodiversității prin implementarea măsurilor de conservare din planul de management aprobat în aria naturală protejată ROSPA0106 Valea Oltului Inferior.</t>
  </si>
  <si>
    <t>23.06.2017</t>
  </si>
  <si>
    <t>Managementul conservativ al siturilor de importanþa comunitara ROSCI0382 Râul Târnava Mare între Copsa si Mihalþ, ROSCI0431 Pajistile dintre Seica Mare si Veseud si ROSCI0312 Castanii comestibili de la Buia</t>
  </si>
  <si>
    <t>79/23.06.2017</t>
  </si>
  <si>
    <t>Agenția pentru Protecția Mediului Sibiu</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</si>
  <si>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</si>
  <si>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Elaborarea planului de management pentru siturile Natura 2000 – ROSPA0139 Piemontul Munţilor Metaliferi – Vinţu (incluzând rezervaţia naturală 2.519 Măgura Uroiului) şi ROSCI0419 Mureşul Mijlociu–Cugir</t>
  </si>
  <si>
    <t>95/26.07.2017</t>
  </si>
  <si>
    <t>SC EPMC CONSULTING SRL</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</si>
  <si>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</si>
  <si>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</si>
  <si>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Plan de management pentru situl ROSCI0283 Cheile Doftanei</t>
  </si>
  <si>
    <t>98/01.08.2017</t>
  </si>
  <si>
    <t>Asociatia pentru Dezvoltare si Mediu - ADEMED</t>
  </si>
  <si>
    <t>Obiectivul general al proiectului este menținerea stării favorabile de conservare a speciilor și habitatelor Natura 2000 din situl Natura 2000 ROSCI0283 Cheile Doftanei.</t>
  </si>
  <si>
    <t>01.08.2017</t>
  </si>
  <si>
    <t>Râul Putna – crearea sistemului de management integrat pentru situl de interes comunitar Râul Putna și ariile naturale protejate învecinate: Râpa Roșie-Dealu Morii, Rezervația Algheanu și Pârâul Bozu</t>
  </si>
  <si>
    <t>99/01.08.2017</t>
  </si>
  <si>
    <t>ASOCIATIA PENTRU CONSERVAREA DIVERSITATII BIOLOGICE</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</si>
  <si>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</si>
  <si>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107/10.08.2017</t>
  </si>
  <si>
    <t>As,. Vanatorilor si Pescarilor Sportivi "Tarnava Mare"</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</si>
  <si>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</si>
  <si>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29.02.2020</t>
  </si>
  <si>
    <t>Management durabil pentru conservarea biodiversității prin realizarea planului de management al ariilor naturale protejate ROSCI0316 Lunca Râului Doamnei și ROSCI0268 Valea Vîlsanului</t>
  </si>
  <si>
    <t>108/17.08.2017</t>
  </si>
  <si>
    <t>ASOCIAȚIA PENTRU O ROMÂNIE DESCHISĂ (APRD)</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</si>
  <si>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</si>
  <si>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Management eficient în siturile Natura 2000: ROSCI0276 Albeşti, ROSCI0417 Manoleasa, ROSCI0317 Cordăreni–Vorniceni şi ROSCI0234 şi rezervaţia Stânca Ştefăneşti, judeţul Botoşani</t>
  </si>
  <si>
    <t>111/18.08.2017</t>
  </si>
  <si>
    <t>Fundația CORONA</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</si>
  <si>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</si>
  <si>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</si>
  <si>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</si>
  <si>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Implementarea planului de management pentru aria naturala protejata ROSCI 0263 Valea Ierii</t>
  </si>
  <si>
    <t>115/23.08.2017</t>
  </si>
  <si>
    <t>SC EPMC Consulting SRL</t>
  </si>
  <si>
    <t>Obiectivul general al proiectului îl constituie: conservarea biodiversităţii în situl de interes comunitar ROSCI0263 Valea Ierii prin implementarea planului de management al sitului.</t>
  </si>
  <si>
    <t>01.10.2016</t>
  </si>
  <si>
    <t>Elaborarea Planului de management pentru ariile naturale protejate ROSPA0040 Dunărea Veche-Brațul Măcin, RO SCI0012 Brațul Măcin și rezervația națională Lacul Traian</t>
  </si>
  <si>
    <t>117/08.09.2017</t>
  </si>
  <si>
    <t>Asociația Medio Pro</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</si>
  <si>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</si>
  <si>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30.01.2020</t>
  </si>
  <si>
    <t>Elaborarea a 3 planuri de management pentru situri Natura 2000 din judetul Alba</t>
  </si>
  <si>
    <t>129/02.10.2017</t>
  </si>
  <si>
    <t>ASOCIATIA "BIOUNIVERS" VALISOARA</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</si>
  <si>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</si>
  <si>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Planificarea managementului conservării biodiversității în situl Natura 2000 ROSPA00060 Lacurile Taşaul–Corbu</t>
  </si>
  <si>
    <t>131/12.10.2017</t>
  </si>
  <si>
    <t>Asociatia Black Sea Spa</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</si>
  <si>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</si>
  <si>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 xml:space="preserve"> Elaborarea Planului de management al sitului Natura 2000 Oituz-Ojdula</t>
  </si>
  <si>
    <t>132/26.10.2017</t>
  </si>
  <si>
    <t>OCOLUL SILVIC PRIVAT BRETCU</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</si>
  <si>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</si>
  <si>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</si>
  <si>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</si>
  <si>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Camera de Comerț și Industrie ROMÂNIA - JAPONIA</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</si>
  <si>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</si>
  <si>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Elaborarea planului de management pentru ROSCI0373 Râul Mureş între Brănişca şi Ilia şi a planului de management pentru ROSPA0132 Munţii Metaliferi şi ariile naturale protejate conexe</t>
  </si>
  <si>
    <t>134/26.10.2017</t>
  </si>
  <si>
    <t>Asociația pentru promovarea valorilor naturale și culturale ale Banatului și Crișanei EXCELSIOR</t>
  </si>
  <si>
    <t>Elaborarea planului de management pentru siturile Natura 2000 – ROSPA0139 Piemontul Munþilor Metaliferi – Vinþu (incluzând rezervaþia naturala 2.519 Magura Uroiului) si ROSCI0419 Muresul Mijlociu – Cugir</t>
  </si>
  <si>
    <t>Elaborarea planurilor de management pentru ariile naturale protejate ROSCI0246 Tinovul Luci și Rezervația 2.465 Tinovul Luci și respectiv ROSCI0241 Tinovul Apa Lină - Honcsok, ROSPA0169 Tinovul Apa Lină - Honcsok și Rezervația 2.467 Tinovul de la Plăieșii</t>
  </si>
  <si>
    <t>146/28.11.2017</t>
  </si>
  <si>
    <t>ASOCIAȚIA MEDIO PRO</t>
  </si>
  <si>
    <t>01.08.2017 (CF semnat in data de 28.11.2017)</t>
  </si>
  <si>
    <t>28.01.2020</t>
  </si>
  <si>
    <t>Îmbunătăţirea stării de conservare a biodiversităţii în ROSPA 0115 Defileul Crişului Repede – Valea Iadului prin elaborarea planului de management</t>
  </si>
  <si>
    <t>160/22.12.2017</t>
  </si>
  <si>
    <t>ASOCIAȚIA CENTRUL PENTRU ARII PROTEJATE ȘI DEZVOLTARE DURABILĂ BIHOR</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</si>
  <si>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</si>
  <si>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22.09.2016 (CF semnat in 22.12.2017)</t>
  </si>
  <si>
    <t>30.11.2020</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</si>
  <si>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</si>
  <si>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</si>
  <si>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</si>
  <si>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</si>
  <si>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24.07.2017 (CF semnat in data de 07.03,2018)</t>
  </si>
  <si>
    <t>085, 086, 083, 090</t>
  </si>
  <si>
    <t>Planificarea managementului conservării biodiversității pentru Situl Natura 2000 ROSPA0112 Câmpia Gherghiței împreună cu rezervația naturala B.6 Lacul Rodeanu</t>
  </si>
  <si>
    <t>163/07.03.2018</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</si>
  <si>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</si>
  <si>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01.01.2018 (CF semnat in data de 07.03.2018)</t>
  </si>
  <si>
    <t>085, 086, 083, 091</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</si>
  <si>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</si>
  <si>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164/08.03.2018</t>
  </si>
  <si>
    <t>Administrația Parcului Național Retezat R.A.</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</si>
  <si>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</si>
  <si>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01.01.2018 (CF semnat in data de 08.03.2018)</t>
  </si>
  <si>
    <t>085, 086, 083, 092</t>
  </si>
  <si>
    <t>Planificarea managementului conservării biodiversității în siturile Natura 2000 ROSPA0016 Câmpia Nirului-Valea Ierului, ROSCI0020 Câmpia Careiului împreună cu ariile protejate 2.676 Pădurea Urziceni, 2.677 Dunele de nisip Foieni, 2.679 Mlaștina Vermes și</t>
  </si>
  <si>
    <t>165/14.03.2018</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</si>
  <si>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</si>
  <si>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</si>
  <si>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01.08.2017((CF semnat in data de 14.03.2018)</t>
  </si>
  <si>
    <t>085, 086, 083, 093</t>
  </si>
  <si>
    <t>Management adecvat in vederea conservarii biodiversitatii din ariile naturale protejate ROSCI 0097 – Lacul Negru si rezervatia naturala 2.813 Lacul Negru - Cheile Narujei I</t>
  </si>
  <si>
    <t>167/16.03.2018</t>
  </si>
  <si>
    <t>"OCOLUL SILVIC NARUJA"</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</si>
  <si>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</si>
  <si>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27.05.2016 (CF semnat in  16.03.2018 )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</si>
  <si>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</si>
  <si>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169/28.03.2018</t>
  </si>
  <si>
    <t>ASOCIAŢIA SCUTIERII NATURII - AFJ</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</si>
  <si>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</si>
  <si>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01.01.2018  (CF semnat in  28.03.2018 )</t>
  </si>
  <si>
    <t>Managementul adecvat în vederea conservării biodiversității din ariile naturale protejate ROSCI0023 și rezervația naturală 2818 Cascada Mișina</t>
  </si>
  <si>
    <t>171/11.04.2018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</si>
  <si>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</si>
  <si>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27.05.2016 (Cf semnat in 11.04.2018)</t>
  </si>
  <si>
    <t>Elaborarea planului de management integrat al siturilor Natura 2000 Munţii Ciucului - ROSCI0323 şi Depresiunea şi Munţii Ciucului - ROSPA0034</t>
  </si>
  <si>
    <t>177/31.05.2018</t>
  </si>
  <si>
    <t>Asociația Microregională "Pogany Havas"</t>
  </si>
  <si>
    <t>Elaborarea planului de management integrat al siturilor Natura 2000 Munþii Ciucului - ROSCI0323 si Depresiunea si Munþii Ciucului - ROSPA0034</t>
  </si>
  <si>
    <t>12.09.2017 ( Cf semnat in 31,05,2018)</t>
  </si>
  <si>
    <t>Management și conservarea biodiversității în ariile naturale protejate ROSCI0375 Râul Nera între Bozovici și Moceriș și ROSPA0149 Depresiunea Bozovici</t>
  </si>
  <si>
    <t>178/04.06.2018</t>
  </si>
  <si>
    <t>ROMDECA SRL</t>
  </si>
  <si>
    <t>Obiectiv general: Conservarea biodiversitaþii, constientizarea si educarea publicului privind importanþa conservarii diversitaþii biologice în ariile naturale protejate ROSCI 0375 Râul Nera între Bozovici si Moceris si ROSPA0149 Depresiunea Bozovici.</t>
  </si>
  <si>
    <t>12.09.2017 ( Cf semnat in 04.06.2018)</t>
  </si>
  <si>
    <t>Caras severin</t>
  </si>
  <si>
    <t>Asigurarea unui management integrat, conservativ și durabil al ariilor naturale protejate administrate de Județul Neamț</t>
  </si>
  <si>
    <t>179/11.06.2018</t>
  </si>
  <si>
    <t>Unitatea-Administrativ-Teritorială Neamț</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</si>
  <si>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</si>
  <si>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11.07.2017( CF semnat in 11.06.2018)</t>
  </si>
  <si>
    <t>Imbunatatirea starii de conservare a speciilor si habitatelor de interes conservativ din situl Natura 2000 ROSCI0040 Coasta Lunii si Rezervatia Naturala Dealul cu Fluturi</t>
  </si>
  <si>
    <t>180/15.06.2018</t>
  </si>
  <si>
    <t>ASOCIATIA ENVIROTEAM</t>
  </si>
  <si>
    <t>“ÎMBUNATA?IREA STARII DE CONSERVARE A SPECIILOR ?I HABITATELOR DE INTERES
CONSERVATIV DIN SITUL NATURA 2000 ROSCI0040 COASTA LUNII ?I REZERVA?IA NATURALA
DEALUL CU FLUTURI”</t>
  </si>
  <si>
    <t>Managementul durabil al siturilor Natura 2000 ROSPA0160 Lunca Buzăului (inclusiv rezervația naturală 2.259 Pădurea Camnița), ROSPA0151 Ciobănița-Osmancea, ROSCI0307 Lacul Sărat-Brăila, ROSCI0404 Dealurile Racoviței, ROSCI0398 Straja-Cumpăna</t>
  </si>
  <si>
    <t>182/19.06.2018</t>
  </si>
  <si>
    <t>Agenția Română de Consultanță</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</si>
  <si>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</si>
  <si>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01.07.2017( CF semnat in 19.06.2018)</t>
  </si>
  <si>
    <t>Planificarea managementului conservării biodiversității în aria naturală protejată ROSCI0030 Cheile Lăpușului împreună cu aria naturală de interes național 2.583. Cheile Lăpușului</t>
  </si>
  <si>
    <t>183/21.06.2018</t>
  </si>
  <si>
    <t>Asociația Profesională GEOMMED</t>
  </si>
  <si>
    <t>Creşterea gradului de protecţie şi conservare a biodiversităţii şi refacerea ecosistemelor degradat</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</si>
  <si>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</si>
  <si>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</si>
  <si>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184/22.06.2018</t>
  </si>
  <si>
    <t>ASOCIAȚIA PENTRU O ROMÂNIE DESCHISĂ</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</si>
  <si>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</si>
  <si>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01.09.2017(CF semnat in 22.06.2018)</t>
  </si>
  <si>
    <t>Regiunea 3 Sud Muntenia; Regiunea 4 Sud-Vest</t>
  </si>
  <si>
    <t>Arges; Dolj; Olt</t>
  </si>
  <si>
    <t>Plan de management pentru ariile protejate ROSCI 0210, ROSCI 0367, ROSCI 0368, ROSCI 0369</t>
  </si>
  <si>
    <t>186/03.07.2018</t>
  </si>
  <si>
    <t>Asociația "Grupul Milvus"</t>
  </si>
  <si>
    <t>Elaborarea planurilor de management pentru ariile naturale protejate  ROSCI 0210, ROSCI 0367, ROSCI 0368, ROSCI 0369</t>
  </si>
  <si>
    <t>01.05.2016 (CF semnat in03,07.2018)</t>
  </si>
  <si>
    <t>31.03.2021</t>
  </si>
  <si>
    <t>Conservarea biodiversității în situl Natura 2000 ROSCI0220 Săcuieni și aria naturală protejată 2.184 Lacul Cicoș</t>
  </si>
  <si>
    <t>189/10.07.2018</t>
  </si>
  <si>
    <t>FUNDAȚIA PENTRU CULTURĂ ȘI EDUCAȚIE ECOLOGISTĂ ECOTOP</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</si>
  <si>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</si>
  <si>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08.02.2017 (CF semnat in 10.07.2018)</t>
  </si>
  <si>
    <t>017, 018, 021, 034</t>
  </si>
  <si>
    <t>Managementul Integrat al Podişului Nord Dobrogean</t>
  </si>
  <si>
    <t>191/20.07.2018</t>
  </si>
  <si>
    <t>Asociaţia pentru Dezvoltare Durabilă Dakia</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</si>
  <si>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</si>
  <si>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01.08.2018 ( CF semnat in 20.07.2018)</t>
  </si>
  <si>
    <t>31.07.2021</t>
  </si>
  <si>
    <t>017, 018, 021, 035</t>
  </si>
  <si>
    <t>Elaborarea planului de management integrat pentru siturile Natura 2000 ROSCI0290 Coridorul Ialomiței, ROSPA0152 Coridorul Ialomiței si rezervația naturală Pădurea Alexeni (III.2.)</t>
  </si>
  <si>
    <t>205/13.08.2018</t>
  </si>
  <si>
    <t>R.N.P. ROMSILVA - Administrația Parcului Natural Balta Mică a Brăilei RA</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</si>
  <si>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</si>
  <si>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01.01.2018(CF semnat in 13.08.2018)</t>
  </si>
  <si>
    <t>Ialomita; Ilfov; Prahova</t>
  </si>
  <si>
    <t>017, 018, 021, 036</t>
  </si>
  <si>
    <t>Elaborarea Planului de Management pentru situl de importanţă comunitară ROSCI0285 - Codrii Seculari de la Strâmbu-Băiuţ</t>
  </si>
  <si>
    <t>206/14.08.2018</t>
  </si>
  <si>
    <t>Asociația WWF Programul Dunăre Carpați România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</si>
  <si>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</si>
  <si>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01.01.2018( CF semnat in 14.08.2018)</t>
  </si>
  <si>
    <t>017, 018, 021, 037</t>
  </si>
  <si>
    <t>Conservarea biodiversitații si protecția naturii prin implementarea planului de management al ariei naturale protejate ROSCI 0354 Platforma Cotmeana</t>
  </si>
  <si>
    <t>195/02.08.2018</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</si>
  <si>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</si>
  <si>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01.09.2017(CF semnat in 2.08.2018)</t>
  </si>
  <si>
    <t>017, 018, 021, 038</t>
  </si>
  <si>
    <t>Completarea nivelului de cunoaștere a biodiversității prin implementarea sistemului de monitorizare a stării de conservare a speciilor de păsări de interes comunitar din Romania și raportarea în baza articolului 12 al Directivei Păsări 2009/147/CE</t>
  </si>
  <si>
    <t>211/04.09.2018</t>
  </si>
  <si>
    <t>MINISTERUL MEDIULUI</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</si>
  <si>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</si>
  <si>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02.05.2018( CF SEMNAT IN 04.09.2018)</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</si>
  <si>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</si>
  <si>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</si>
  <si>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017, 018, 021, 039</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</si>
  <si>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</si>
  <si>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221/16.10.2018</t>
  </si>
  <si>
    <t>UNIVERSITATEA BABES BOLYAI/RECTORAT</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</si>
  <si>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</si>
  <si>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01.06.2018</t>
  </si>
  <si>
    <t>31.05.2021</t>
  </si>
  <si>
    <t>017, 018, 021, 040</t>
  </si>
  <si>
    <t>Managementul adecvat al speciilor invazive din România, în conformitate cu Regulamentul UE 1143/2014 referitor la prevenirea și gestionarea introducerii și răspândirii speciilor alogene invazive</t>
  </si>
  <si>
    <t>231/27.11.2018</t>
  </si>
  <si>
    <t>Ministerul Mediului</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</si>
  <si>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</si>
  <si>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01.03.2018 (CF semnat in 27.11.2018)</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</si>
  <si>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</si>
  <si>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</si>
  <si>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</si>
  <si>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</si>
  <si>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017, 018, 021, 041</t>
  </si>
  <si>
    <t>Măsuri active de protecţie şi conservare a biodiversităţii şi peisajului din arealul Parcului Natural Porţile de Fier</t>
  </si>
  <si>
    <t>249/14.05.2019</t>
  </si>
  <si>
    <t>R.N.P. ROMSILVA - ADMINISTRAŢIA PARCULUI NATURAL PORŢILE DE FIER R.A.</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</si>
  <si>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</si>
  <si>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01.06.2016 (CF semnat in 14.05.2019)</t>
  </si>
  <si>
    <t>31.12.2022</t>
  </si>
  <si>
    <t>Regiunea 4 Sud-Vest; Regiunea 5 Vest</t>
  </si>
  <si>
    <t>Caras Severin; Mehedinti</t>
  </si>
  <si>
    <t>017, 018, 021, 042</t>
  </si>
  <si>
    <t>Conservarea pădurii CARAORMAN</t>
  </si>
  <si>
    <t>250/27.05.2019</t>
  </si>
  <si>
    <t>Administrația Rezervației Biosferei Delta Dunării Tulcea</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</si>
  <si>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</si>
  <si>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15 mai 20198((CF semnat in 127.05.2019)</t>
  </si>
  <si>
    <t>017, 018, 021, 043</t>
  </si>
  <si>
    <t>Revizuirea planului de management și a regulamentului RBDD</t>
  </si>
  <si>
    <t>253/18.06.2019</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</si>
  <si>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</si>
  <si>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01.07.2016 ( CF semnta in 18.06.2019)</t>
  </si>
  <si>
    <t>30.06.2022</t>
  </si>
  <si>
    <t>Îmbunătățirea condițiilor hidrologice în habitatele naturale acvatice din Rezervația Biosferei Delta Dunării pentru conservarea biodiversității și a resurselor halieutice - Complexele lacustre Gorgova-Uzlina, Roșu-Puiu</t>
  </si>
  <si>
    <t>273/27.09.2019</t>
  </si>
  <si>
    <t>ARBDD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</si>
  <si>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</si>
  <si>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01.01.2018 (CF semnat 27.09.2019)</t>
  </si>
  <si>
    <t>TULCEA</t>
  </si>
  <si>
    <t>Îmbunătățirea condițiilor hidrologice în habitatele naturale acvatice din RBDD pentru conservarea biodiversității și a resurselor halieutice - Complexele lacustre Șontea-Furtuna, Matița-Merhei, Somova</t>
  </si>
  <si>
    <t>274/27.09.2019</t>
  </si>
  <si>
    <t>23.04.2018(CF semnat in 27.09.2019)</t>
  </si>
  <si>
    <t>Îmbunătățirea condițiilor hidrologice în habitatele naturale acvatice din Rezervația Biosferei Delta Dunării pentru conservarea biodiversității și a resurselor halieutice - Complexele lacustre Dunăvăț-Dranov, Razim-Sinoie; Zona Sinoie-Istria-Nuntași</t>
  </si>
  <si>
    <t>275/27.09.2019</t>
  </si>
  <si>
    <t>01.01.2018</t>
  </si>
  <si>
    <t>Măsuri pentru asigurarea unui statut favorabil de protecție și conservare a habitatelor și a speciilor periclitate din RBDD în context internațional</t>
  </si>
  <si>
    <t>277/08.10.2019</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</si>
  <si>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</si>
  <si>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14.07.2016</t>
  </si>
  <si>
    <t>30.09.2023</t>
  </si>
  <si>
    <t>Constanta; Tulcea</t>
  </si>
  <si>
    <t>Elaborarea planului de management pentru situl Natura 2000 ROSCI0201 Podișul Nord Dobrogean (partea care se suprapune cu ROSPA0073 Măcin-Niculitel și partea care nu se suprapune, situată la nord de ROSPA0091 Pădurea Babadag) și rezervațiile naturale IV.57</t>
  </si>
  <si>
    <t>283/28.11.2019</t>
  </si>
  <si>
    <t>R.N.P. ROMSILVA - ADMINISTRAȚIA PARCULUI NAȚIONAL MUNȚII MĂCINULUI RA</t>
  </si>
  <si>
    <t>01.12.2019</t>
  </si>
  <si>
    <t>30.11.2022</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</si>
  <si>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</si>
  <si>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284/28.11.2019</t>
  </si>
  <si>
    <t>14.06.2018</t>
  </si>
  <si>
    <t>Management și conservarea biodiversității în aria naturală protejată ROSCI 0325 Munții Metaliferi</t>
  </si>
  <si>
    <t>285/04.12.2019</t>
  </si>
  <si>
    <t>Asociația EDUCATIO</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</si>
  <si>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</si>
  <si>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01.06.2017 (data semnare CF 04.12.2019)</t>
  </si>
  <si>
    <t>31.11.2022</t>
  </si>
  <si>
    <t>Managementul conservativ şi durabil al biodiversităţii siturilor ROSCI0314 Lozna, ROSPA014 Cursul Mijlociu al Someşului şi ROSCI0435 Someşul între Rona şi Ţicău şi ariilor protejate care se suprapun cu acestea</t>
  </si>
  <si>
    <t>286/05.12.2019</t>
  </si>
  <si>
    <t>Universitatea Babes Bolyai</t>
  </si>
  <si>
    <t>01.01.2019</t>
  </si>
  <si>
    <t>31.10.2022</t>
  </si>
  <si>
    <t>Maramures; Salaj</t>
  </si>
  <si>
    <t>Elaborarea instrumentelor pentru managementul adaptativ al capitalului natural din ariile protejate Parcul Natural Apuseni, ROSCI0002 Apuseni, ROSPA0081 Munții Apuseni – Vlădeasa și ROSCI0016 Buteasa</t>
  </si>
  <si>
    <t>287/05.12.2019</t>
  </si>
  <si>
    <t>R.N.P. ROMSILVA – Administrația Parcului Natural Apuseni RA</t>
  </si>
  <si>
    <t>Regiunea 6 Nord-Vest; Regiunea 7 Centru</t>
  </si>
  <si>
    <t>Alba; Bihor; Cluj</t>
  </si>
  <si>
    <t>Elaborarea planurilor de management pentru siturile Natura 2000 ROSCI0393 Someșul Mare, ROSCI0232 Someșul Mare Superior, ROSCI0400 Sieu – Budac, ROSCI0437 Someșul Mare între Mica și Beclean, ROSCI0095 La Sărătură, ROSCI0396 Dealul Pădurea Murei</t>
  </si>
  <si>
    <t>297/17.12.2019</t>
  </si>
  <si>
    <t>AGENȚIA PENTRU PROTECȚIA MEDIULUI BISTRIȚA-NĂSĂUD/APM BN</t>
  </si>
  <si>
    <t>Bistrita Nasaud; Cluj</t>
  </si>
  <si>
    <t>Implementarea unor măsuri de management conservativ în situl Ciomad-Balvanyos</t>
  </si>
  <si>
    <t>298/19.12.2019</t>
  </si>
  <si>
    <t>Asociația "Vinca Minor"</t>
  </si>
  <si>
    <t>01.11.2019(CF semnat in 19.12.2019)</t>
  </si>
  <si>
    <t>Managementul participativ al siturilor Natura 2000 Pricop-Huta-Certeze, Tisa Superioară și al ariei naturale protejate Pădurea Ronișoara</t>
  </si>
  <si>
    <t>300/20.12.2019</t>
  </si>
  <si>
    <t>ASOCIATIA HEIDENROSLEIN</t>
  </si>
  <si>
    <t>01.02.2020</t>
  </si>
  <si>
    <t>Maramures; Satu Mare</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</si>
  <si>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</si>
  <si>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296/17.12.2019</t>
  </si>
  <si>
    <t>FUNDATIA CARPATI</t>
  </si>
  <si>
    <t>01.01.2020</t>
  </si>
  <si>
    <t>Obiectiv Specific 4.3 Reducere suprafețe poluate istoric</t>
  </si>
  <si>
    <t>75/19.06.2017</t>
  </si>
  <si>
    <t>Municipiul Turda</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</si>
  <si>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</si>
  <si>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Fazarea proiectului Reabilitarea Sitului poluat istoric Iaz Batal 30 ha – Tîrgu-Mureș</t>
  </si>
  <si>
    <t>127/28.09.2017</t>
  </si>
  <si>
    <t>Tîrgu-Mureș, regiunea 7 Centru</t>
  </si>
  <si>
    <t>Foieni, 2.679 Mlastina Vermes si 2.183 Complexul hidrografic Valea Rece precum si constientizarea membrilor comunitaþilor locale privind importanta ocrotirii si conservarii ariilor naturale protejate.</t>
  </si>
  <si>
    <t>Axa Prioritară 5 Promovarea adaptării la schimbările climatice, prevenirea şi gestionarea riscurilor</t>
  </si>
  <si>
    <t xml:space="preserve">O S 5.1 - Reducerea efectelor şi a pagubelor asupra populaţiei cauzate de fenomenele naturale asociate   </t>
  </si>
  <si>
    <t>Fazarea proiectului Watman - sistem informațional pentru managementul integrat al apelor - etapa I</t>
  </si>
  <si>
    <t>154/13.12.2017</t>
  </si>
  <si>
    <t>ANAR</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</si>
  <si>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</si>
  <si>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01,08,2017 ( cf semnat in 13.12.2017</t>
  </si>
  <si>
    <t>02.12.2019</t>
  </si>
  <si>
    <t>085, 087</t>
  </si>
  <si>
    <t>Fazarea proiectului Lucrări pentru reducerea riscului la inundații în bazinul hidrografic Prut – Bârlad</t>
  </si>
  <si>
    <t>157/19.12.2017</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</si>
  <si>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</si>
  <si>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01.01.2016 (CF semnat in 19.12.2017)</t>
  </si>
  <si>
    <t>Reducerea eroziunii costiere Faza II (2014- 2020)</t>
  </si>
  <si>
    <t>223/09.11.2018</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</si>
  <si>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</si>
  <si>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26.02.2015(CF semnat in 09.11.2018)</t>
  </si>
  <si>
    <t>30.12.2023</t>
  </si>
  <si>
    <t>Dezvoltarea sistemului național de monitorizare și avertizare a fenomenelor meteorologice periculoase pentru asigurarea protecției vieții și a bunurilor materiale</t>
  </si>
  <si>
    <t>234/21.12.2018</t>
  </si>
  <si>
    <t>Administrația Națională de Meteorologie RA</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</si>
  <si>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</si>
  <si>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08.08.2017(CF semnat in 21.12.2018)</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</si>
  <si>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</si>
  <si>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085, 088</t>
  </si>
  <si>
    <t>Obiectiv Specific 5.2 Creșterea nivelului de pregătire pentru o reacție rapidă și eficientă la dezastre a echipajelor de intervenție.</t>
  </si>
  <si>
    <t>„Răspunsul eficient salvează vieţi II”</t>
  </si>
  <si>
    <t>IGSU</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</si>
  <si>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</si>
  <si>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31.05.2017 -contract finalizat</t>
  </si>
  <si>
    <t>MULTI RISC – MODUL I</t>
  </si>
  <si>
    <t>14/22.12.2016</t>
  </si>
  <si>
    <t>Inspectoratul General pentru Situatii de Urgenta (U.M. 0276)</t>
  </si>
  <si>
    <t>Obiectivul general al proiectului este creșterea rezilienței la dezastre a comunităților prin îmbunătățirea capabilităților de intervenție în situații de urgență generate de mai multe tipuri de risc.</t>
  </si>
  <si>
    <t>31.05.2019 - contract finalizat</t>
  </si>
  <si>
    <t>Modernizarea infrastructurii hardware si software a Sistemului Naþional Unic pentru Apeluri de Urgenþa</t>
  </si>
  <si>
    <t>208/28.08.2018</t>
  </si>
  <si>
    <t>SERVICIUL DE TELECOMUNICATII SPECIALE</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</si>
  <si>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</si>
  <si>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01.08.2018( CF semnat in 28 aug)</t>
  </si>
  <si>
    <t>Concept modern integrat pentru managementul situațiilor de urgență - VIZIUNE 2020 - I</t>
  </si>
  <si>
    <t>233/14.12.2018</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</si>
  <si>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</si>
  <si>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26.09.2017  (CF semnat in 26 sept 2017)</t>
  </si>
  <si>
    <t>085, 089</t>
  </si>
  <si>
    <t>Modernizarea infrastructurii hardware si software a Platformei Comune TETRA</t>
  </si>
  <si>
    <t>265/23.08.2019</t>
  </si>
  <si>
    <t>Serviciul de Telecomunicatii Speciale</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</si>
  <si>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</si>
  <si>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15.07.2019 (CF semnat in 23 aug 2019)</t>
  </si>
  <si>
    <t>085, 090</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</si>
  <si>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</si>
  <si>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</si>
  <si>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</si>
  <si>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</si>
  <si>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</si>
  <si>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</si>
  <si>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</si>
  <si>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t>12/31/2019 contract finalizat</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</si>
  <si>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</si>
  <si>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</si>
  <si>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</si>
  <si>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</si>
  <si>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</si>
  <si>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</si>
  <si>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</si>
  <si>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</si>
  <si>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</si>
  <si>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</si>
  <si>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</si>
  <si>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</si>
  <si>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</si>
  <si>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</si>
  <si>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</si>
  <si>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</si>
  <si>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</si>
  <si>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</si>
  <si>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t>Fazarea proiectului Reabilitarea sitului poluat istoric - depozit deseuri periculoase UCT - Posta Rât (Municipiul Turda)</t>
  </si>
  <si>
    <t>01/ 02.09.2016, contract finalizat</t>
  </si>
  <si>
    <t>Obiective
Obiectivul general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</si>
  <si>
    <t>Harghita;Mures</t>
  </si>
  <si>
    <t>Arad;Timis</t>
  </si>
  <si>
    <t>Calarasi;Giurgiu;Teleorman</t>
  </si>
  <si>
    <t>Arges;Brasov</t>
  </si>
  <si>
    <t>Braila;Buzau</t>
  </si>
  <si>
    <t>Alba;Hunedoara</t>
  </si>
  <si>
    <t>Olt;Teleorman</t>
  </si>
  <si>
    <t>Braila;Calarasi;Constanta;Ialomita;Suceava</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</si>
  <si>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</si>
  <si>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Alba;Sibiu</t>
  </si>
  <si>
    <t>Olt;Teleorman;Valcea</t>
  </si>
  <si>
    <t>Covasna;Harghita</t>
  </si>
  <si>
    <t>Bihor;Cluj</t>
  </si>
  <si>
    <t>Brasov;Sibiu</t>
  </si>
  <si>
    <t>Alba;Arges;Bihor;Bistrita Nasaud;Buzau;Caras Severin;Cluj;Constanta;Dambovita;Giurgiu;Gorj;Hunedoara;Iasi;Maramures;Olt;Prahova;Salaj;Timis;Vaslui</t>
  </si>
  <si>
    <t>Bihor;Satu Mare</t>
  </si>
  <si>
    <t>Calarasi;Ialomita</t>
  </si>
  <si>
    <t>Buzau;Ialomita;Prahova</t>
  </si>
  <si>
    <t>Caras Severin;Gorj;Hunedoara</t>
  </si>
  <si>
    <t>Iasi;Neamt</t>
  </si>
  <si>
    <t>judet</t>
  </si>
  <si>
    <t>Regiunea 3 Sud Muntenia;Regiunea 7 Centru</t>
  </si>
  <si>
    <t>Regiunea 5 Vest;Regiunea 7 Centru</t>
  </si>
  <si>
    <t>Regiunea 3 Sud Muntenia;Regiunea 4 Sud-Vest</t>
  </si>
  <si>
    <t>Regiunea 1 Nord-Est;Regiunea 2 Sud-Est;Regiunea 3 Sud Muntenia</t>
  </si>
  <si>
    <t>Regiunea 1 Nord-Est;Regiunea 2 Sud-Est;Regiunea 3 Sud Muntenia;Regiunea 4 Sud-Vest;Regiunea 5 Vest;Regiunea 6 Nord-Vest;Regiunea 7 Centru;Regiunea 8 Bucureşti-Ilfov</t>
  </si>
  <si>
    <t>Regiunea 1 Nord-Est;Regiunea 2 Sud-Est;Regiunea 3 Sud Muntenia;Regiunea 4 Sud-Vest;Regiunea 5 Vest;Regiunea 6 Nord-Vest</t>
  </si>
  <si>
    <t>Regiunea 2 Sud-Est;Regiunea 3 Sud Muntenia</t>
  </si>
  <si>
    <t>Regiunea 4 Sud-Vest;Regiunea 5 Vest</t>
  </si>
  <si>
    <t>Brasov; Sibiu</t>
  </si>
  <si>
    <t>implementarea planului de management</t>
  </si>
  <si>
    <t>Menținerea și refacerea ecosistemelor degradate</t>
  </si>
  <si>
    <t>Acţiuni de completare a nivelului de cunoaştere a biodiversităţii şi ecosistemelor</t>
  </si>
  <si>
    <t>nu</t>
  </si>
  <si>
    <t>da</t>
  </si>
  <si>
    <t xml:space="preserve">da </t>
  </si>
  <si>
    <t>Studiul de caz / ACB</t>
  </si>
  <si>
    <t>SISTEM DE MANAGEMENT INTEGRAT AL DESEURILOR IN JUDETUL GALATI</t>
  </si>
  <si>
    <t>JUDETUL GALATI</t>
  </si>
  <si>
    <t>Galaţi</t>
  </si>
  <si>
    <t>Row Labels</t>
  </si>
  <si>
    <t>POIM/272/5/1/Reducerea efectelor și a pagubelor asupra populației cauzate de feneomenele metrorologice asociate principalelor riscuri accentuate de schimbările climatice în principal de inundații și eroziune costieră.</t>
  </si>
  <si>
    <t>Managementul riscului la inundații și eroziune costieră</t>
  </si>
  <si>
    <t>DEZVOLTAREA SISTEMULUI NATIONAL DE MONITORIZARE SI AVERTIZARE A FENOMENELOR METEOROLOGICE PERICULOASE PENTRU ASIGURAREA PROTECTIEI VIETII SI A BUNURILOR MATERIALE</t>
  </si>
  <si>
    <t>ADMINISTRATIA NATIONALA DE METEOROLOGIE RA</t>
  </si>
  <si>
    <t>Note</t>
  </si>
  <si>
    <t>nou</t>
  </si>
  <si>
    <t>Bucureşti</t>
  </si>
  <si>
    <t>AQUABIS SA</t>
  </si>
  <si>
    <t>Bistriţa-Năsăud</t>
  </si>
  <si>
    <t>Argeş</t>
  </si>
  <si>
    <t>Privat</t>
  </si>
  <si>
    <t>Vâlcea</t>
  </si>
  <si>
    <t>Constanţa</t>
  </si>
  <si>
    <t>Caraş-Severin</t>
  </si>
  <si>
    <t>SPRIJIN PENTRU PREGĂTIREA APLICATIEI DE FINANȚARE ȘI A DOCUMENTAȚIILOR DE ATRIBUIRE PENTRU  PROIECTUL REGIONAL DE DEZVOLTARE A INFRASTRUCTURII DE APA SI APA UZATA DIN  JUDETUL CARAS SEVERIN / REGIUNEA VEST, IN PERIOADA 2014-2020</t>
  </si>
  <si>
    <t>SPRIJIN PENTRU PREGĂTIREA APLICATIEI DE FINANȚARE ȘI A DOCUMENTAȚIILOR DE ATRIBUIRE PENTRU  PROIECTULUI REGIONAL DE DEZVOLTARE A INFRASTRUCTURII DE APA SI APA UZATA DIN  JUDETUL / REGIUNEA DOLJ, IN PERIOADA 2014-2020</t>
  </si>
  <si>
    <t>COMPANIA DE APA OLTENIA SA</t>
  </si>
  <si>
    <t>Proiectul regional de dezvoltare a infrastructurii de apă și apă uzată din județul Bistrița-Năsăud</t>
  </si>
  <si>
    <t>Proiect regional de dezvoltare a infrastructurii de apă și apă uzată în regiunile Mediaș, Agnita și Dumbrăveni, judetul Sibiu</t>
  </si>
  <si>
    <t>APA TÂRNAVEI MARI SA</t>
  </si>
  <si>
    <t>Sprijin pentru pregatirea aplicatiei de finantare si a documentatiilor de atribuire pentru proiectul regional de dezvoltare a infrastructurii de apa si apa uzata din judetul Caras Severin/Regiunea Vest, in perioada 2014-2020</t>
  </si>
  <si>
    <t>Dezvoltarea infrastructurii de apa si apa uzata  in municipiul Onesti in perioada 2014-2020</t>
  </si>
  <si>
    <t>noi de investiții</t>
  </si>
  <si>
    <t>Conservarea biodiversității în Situl Natura 2000 ROSPA0062, Lacurile de acumulare de pe Argeş– esență a Planului de management</t>
  </si>
  <si>
    <t>FUNDATIA ECO-MONTAN 2000</t>
  </si>
  <si>
    <t>Implementarea unor măsuri de management conservativ în ariile protejate din regiunea Sóvidék</t>
  </si>
  <si>
    <t>ASOCIATIA MICROREGIONALA "SOVIDEK"</t>
  </si>
  <si>
    <t>Managementul biodiversității prin realizarea planului de management al ariei naturale protejate ROSPA0065 Lacurile Fundata Amara</t>
  </si>
  <si>
    <t>ORASUL AMARA/Primar</t>
  </si>
  <si>
    <t>Ialomiţa</t>
  </si>
  <si>
    <t>Implementarea Planului de Management pentru aria naturala protejata ROSPA 0075 Magura Odobesti</t>
  </si>
  <si>
    <t>INSTITUTUL NAŢIONAL DE CERCETARE-DEZVOLTARE ÎN SILVICULTURĂ "MARIN DRĂCEA"</t>
  </si>
  <si>
    <t>Implementarea planurilor de management / seturilor de măsuri de conservare/ planurilor de acțiune pentru ariile naturale protejate și pentru speciile de interes comunitar aprobate</t>
  </si>
  <si>
    <t>Măsuri adecvate de management pentru conservarea biodiversității, promovarea culturii tradiționale a comunităților locale și a ecoturismului în Parcul Național Cozia și în siturile Natura 2000 din zona acestuia</t>
  </si>
  <si>
    <t>R.N.P. ROMSILVA-ADMINISTRAŢIA PARCULUI NAŢIONAL COZIA RA</t>
  </si>
  <si>
    <t>esență a Planului de management</t>
  </si>
  <si>
    <t>Asistenta tehnica pentru pregatirea Aplicatiei de Finantare si a documentatiilor de atribuire pentru Proiectul INFRAMETEO</t>
  </si>
  <si>
    <t>fazarea inundații și eroziune costieră</t>
  </si>
  <si>
    <t xml:space="preserve">fazarea inundații </t>
  </si>
  <si>
    <t>sprijin - inundații și eroziune costieră</t>
  </si>
  <si>
    <t>VIZIUNE 2020</t>
  </si>
  <si>
    <t xml:space="preserve">   Total valoare proiect (lei)</t>
  </si>
  <si>
    <t xml:space="preserve"> Valoare totala eligibila (lei)</t>
  </si>
  <si>
    <t>Tipul</t>
  </si>
  <si>
    <t>Proiecte</t>
  </si>
  <si>
    <t>Indicatori - Studii de caz</t>
  </si>
  <si>
    <t>Nu sunt disponibile informații în raportul de progres</t>
  </si>
  <si>
    <t>Total din  SCADA =13 în raportul de progres, 10 în baza de date de monitorizare. A fost luată în considerare valoarea din raportul de progres</t>
  </si>
  <si>
    <t>Dimensiune</t>
  </si>
  <si>
    <t>Mediu</t>
  </si>
  <si>
    <t>Mic</t>
  </si>
  <si>
    <t>Clasificare în funcție de OS</t>
  </si>
  <si>
    <t>Clasificare în funcție de dimensiunea teritorială</t>
  </si>
  <si>
    <t>Clasificare în funcție de dimensiune</t>
  </si>
  <si>
    <t>Clasificare în funcție de tipul de proiect</t>
  </si>
  <si>
    <t>Altele</t>
  </si>
  <si>
    <t>Modernizarea infrastructurii</t>
  </si>
  <si>
    <t>Extinderea și modernizarea infrastructurii - proiect fazat</t>
  </si>
  <si>
    <t>Extinderea și reabilitarea infrastructurii</t>
  </si>
  <si>
    <t>Modernizarea infrastructurii hardware și software</t>
  </si>
  <si>
    <t>Dezvoltarea sistemului de monitorizare - inundații și eroziune costieră</t>
  </si>
  <si>
    <t>Mai multe județe</t>
  </si>
  <si>
    <t>Mai multe regiuni</t>
  </si>
  <si>
    <t>Dimensiune teritorială</t>
  </si>
  <si>
    <t>Mai multe județe_aceeași regiune</t>
  </si>
  <si>
    <t>Include indicatori de realizare (sau fizici), indicatori de rezultat și valorile acestora pentru proiectele incluse în primul raport de evaluare ca și studii de caz (19 proiecte) și ACB intermediară (1 proiect). Valorile au fost verificate cu raportul final și de progres la sfârșitul anului 2019.</t>
  </si>
  <si>
    <t>Include informații despre proiectele din baza de date de monitorizare și din clasificarea propusă în evaluare. Ultima actualizare iulie 2020.</t>
  </si>
  <si>
    <t>Propune câteva analize preliminare ale bazei de date a proiectelor. Baza de date propune diferite tipuri de clasificare a proiectelor: „tipul” (dacă proiectul este o investiție nouă, un proiect fazat, un proiect de sprijin sau face parte din alte categorii); „studiul de caz / ACB (dacă proiectul a fost inclus în ultimele studii de caz și ACB), „dimensiune teritorială”(dacă proiectul vizează un singur județ, mai multe județe din aceeași regiune sau mai multe regiuni), „dimensiune” (dacă proiectul este un proiect major, un proiect mediu cu o valoare totală cuprinsă între 10 și 50 de milioane de euro, sau dacă este un proiect mic cu o valoare totală sub 10 milioane de euro).</t>
  </si>
  <si>
    <t>Descriere</t>
  </si>
  <si>
    <t>Legendă</t>
  </si>
  <si>
    <t xml:space="preserve">Bază de date proiecte </t>
  </si>
  <si>
    <t xml:space="preserve">Analiză </t>
  </si>
  <si>
    <t>Total</t>
  </si>
  <si>
    <t>(Multiple Items)</t>
  </si>
  <si>
    <t>da ACB</t>
  </si>
  <si>
    <t>STATUS ULTIM</t>
  </si>
  <si>
    <t>reziliat</t>
  </si>
  <si>
    <t>contract</t>
  </si>
  <si>
    <t>fără proiecte reziliate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</si>
</sst>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9" formatCode="0.0%"/>
    <numFmt numFmtId="170" formatCode="_-* #,##0_-;\-* #,##0_-;_-* &quot;-&quot;??_-;_-@_-"/>
  </numFmts>
  <fonts count="15" x14ac:knownFonts="1">
    <font>
      <sz val="11"/>
      <color theme="1"/>
      <name val="Calibri"/>
      <family val="2"/>
      <scheme val="minor"/>
    </font>
    <font>
      <sz val="11"/>
      <color theme="1"/>
      <name val="Calibri"/>
      <family val="2"/>
      <scheme val="minor"/>
    </font>
    <font>
      <sz val="11"/>
      <color rgb="FF000000"/>
      <name val="Calibri"/>
      <family val="2"/>
      <scheme val="minor"/>
    </font>
    <font>
      <sz val="11"/>
      <color rgb="FF000000"/>
      <name val="Calibri"/>
      <family val="2"/>
      <scheme val="minor"/>
    </font>
    <font>
      <sz val="8"/>
      <name val="Calibri"/>
      <family val="2"/>
      <scheme val="minor"/>
    </font>
    <font>
      <b/>
      <sz val="11"/>
      <color theme="1"/>
      <name val="Calibri"/>
      <family val="2"/>
      <scheme val="minor"/>
    </font>
    <font>
      <sz val="11"/>
      <color theme="0"/>
      <name val="Calibri"/>
      <family val="2"/>
      <scheme val="minor"/>
    </font>
    <font>
      <sz val="10"/>
      <color rgb="FF000000"/>
      <name val="Gill Sans MT"/>
      <family val="2"/>
    </font>
    <font>
      <sz val="11"/>
      <color rgb="FF000000"/>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4" tint="0.79998168889431442"/>
      <name val="Calibri"/>
      <family val="2"/>
      <scheme val="minor"/>
    </font>
    <font>
      <sz val="11"/>
      <color rgb="FF000000"/>
      <name val="Calibri"/>
      <scheme val="minor"/>
    </font>
    <font>
      <sz val="8"/>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1"/>
        <bgColor theme="4" tint="0.79998168889431442"/>
      </patternFill>
    </fill>
    <fill>
      <patternFill patternType="solid">
        <fgColor theme="0"/>
        <bgColor theme="4" tint="0.79998168889431442"/>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
    <xf numFmtId="0" fontId="0" fillId="0" borderId="0"/>
    <xf numFmtId="0" fontId="1" fillId="0" borderId="0"/>
    <xf numFmtId="0" fontId="1" fillId="3" borderId="2" applyNumberFormat="0" applyFont="0" applyAlignment="0" applyProtection="0"/>
    <xf numFmtId="0" fontId="5" fillId="0" borderId="3" applyNumberFormat="0" applyFill="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 fillId="0" borderId="0" xfId="0" applyFont="1" applyAlignment="1">
      <alignment horizontal="right"/>
    </xf>
    <xf numFmtId="164" fontId="0" fillId="0" borderId="0" xfId="0" applyNumberFormat="1"/>
    <xf numFmtId="0" fontId="3" fillId="0" borderId="0" xfId="0" applyFont="1" applyAlignment="1">
      <alignment horizontal="right"/>
    </xf>
    <xf numFmtId="0" fontId="0" fillId="0" borderId="0" xfId="0" applyAlignment="1">
      <alignment horizontal="right"/>
    </xf>
    <xf numFmtId="0" fontId="0" fillId="2" borderId="0" xfId="0" applyFill="1"/>
    <xf numFmtId="0" fontId="0" fillId="0" borderId="0" xfId="0"/>
    <xf numFmtId="0" fontId="0" fillId="0" borderId="0" xfId="0" applyNumberFormat="1"/>
    <xf numFmtId="0" fontId="0" fillId="0" borderId="0" xfId="0" applyAlignment="1">
      <alignment horizontal="left"/>
    </xf>
    <xf numFmtId="49" fontId="0" fillId="0" borderId="0" xfId="0" applyNumberFormat="1"/>
    <xf numFmtId="0" fontId="8" fillId="0" borderId="0" xfId="0" applyFont="1" applyAlignment="1">
      <alignment horizontal="right"/>
    </xf>
    <xf numFmtId="49" fontId="1" fillId="0" borderId="0" xfId="0" applyNumberFormat="1" applyFont="1"/>
    <xf numFmtId="43" fontId="0" fillId="0" borderId="0" xfId="0" applyNumberFormat="1"/>
    <xf numFmtId="0" fontId="0" fillId="2" borderId="1" xfId="0" applyFill="1" applyBorder="1"/>
    <xf numFmtId="0" fontId="0" fillId="10" borderId="0" xfId="0" applyFill="1"/>
    <xf numFmtId="0" fontId="0" fillId="10" borderId="0" xfId="0" applyFill="1" applyBorder="1"/>
    <xf numFmtId="0" fontId="0" fillId="2" borderId="0" xfId="0" applyFill="1" applyAlignment="1">
      <alignment wrapText="1"/>
    </xf>
    <xf numFmtId="0" fontId="0" fillId="0" borderId="0" xfId="0" applyAlignment="1">
      <alignment horizontal="left" indent="1"/>
    </xf>
    <xf numFmtId="0" fontId="0" fillId="0" borderId="0" xfId="0" applyFill="1"/>
    <xf numFmtId="0" fontId="0" fillId="0" borderId="0" xfId="0" applyAlignment="1">
      <alignment horizontal="right" vertical="center"/>
    </xf>
    <xf numFmtId="0" fontId="10" fillId="11" borderId="1" xfId="0" applyFont="1" applyFill="1" applyBorder="1"/>
    <xf numFmtId="0" fontId="9" fillId="12" borderId="1" xfId="0" applyFont="1" applyFill="1" applyBorder="1" applyAlignment="1">
      <alignment vertical="center"/>
    </xf>
    <xf numFmtId="0" fontId="9" fillId="12" borderId="1" xfId="0" applyFont="1" applyFill="1" applyBorder="1" applyAlignment="1">
      <alignment vertical="center" wrapText="1"/>
    </xf>
    <xf numFmtId="0" fontId="1" fillId="10" borderId="0" xfId="0" applyFont="1" applyFill="1"/>
    <xf numFmtId="0" fontId="0" fillId="0" borderId="0" xfId="0" applyFill="1" applyAlignment="1">
      <alignment horizontal="center"/>
    </xf>
    <xf numFmtId="0" fontId="7" fillId="0" borderId="0" xfId="0" applyFont="1" applyFill="1"/>
    <xf numFmtId="0" fontId="7" fillId="0" borderId="0" xfId="0" applyFont="1" applyFill="1" applyAlignment="1">
      <alignment horizontal="left" vertical="center" indent="1" readingOrder="1"/>
    </xf>
    <xf numFmtId="49" fontId="0" fillId="0" borderId="0" xfId="0" applyNumberFormat="1" applyFill="1"/>
    <xf numFmtId="0" fontId="8" fillId="0" borderId="0" xfId="0" applyFont="1" applyFill="1" applyAlignment="1">
      <alignment horizontal="center"/>
    </xf>
    <xf numFmtId="0" fontId="8" fillId="0" borderId="0" xfId="0" applyFont="1" applyFill="1" applyAlignment="1">
      <alignment horizontal="right"/>
    </xf>
    <xf numFmtId="0" fontId="0" fillId="0" borderId="0" xfId="0" pivotButton="1"/>
    <xf numFmtId="0" fontId="12" fillId="2" borderId="0" xfId="0" applyFont="1" applyFill="1"/>
    <xf numFmtId="0" fontId="11" fillId="13" borderId="0" xfId="0" applyFont="1" applyFill="1" applyAlignment="1">
      <alignment horizontal="center"/>
    </xf>
    <xf numFmtId="0" fontId="12" fillId="14" borderId="0" xfId="0" applyFont="1" applyFill="1"/>
    <xf numFmtId="0" fontId="0" fillId="0" borderId="0" xfId="0" applyFill="1" applyAlignment="1">
      <alignment horizontal="center" vertical="center"/>
    </xf>
    <xf numFmtId="0" fontId="8" fillId="0" borderId="0" xfId="0" applyFont="1" applyFill="1" applyAlignment="1">
      <alignment horizontal="center" vertical="center"/>
    </xf>
    <xf numFmtId="0" fontId="5" fillId="15" borderId="0" xfId="0" applyFont="1" applyFill="1" applyBorder="1"/>
    <xf numFmtId="169" fontId="0" fillId="10" borderId="0" xfId="11" applyNumberFormat="1" applyFont="1" applyFill="1" applyBorder="1"/>
    <xf numFmtId="170" fontId="0" fillId="0" borderId="0" xfId="0" applyNumberFormat="1"/>
    <xf numFmtId="0" fontId="13" fillId="0" borderId="0" xfId="0" applyFont="1" applyAlignment="1">
      <alignment horizontal="right"/>
    </xf>
    <xf numFmtId="43" fontId="13" fillId="0" borderId="0" xfId="10" applyFont="1" applyAlignment="1">
      <alignment horizontal="right"/>
    </xf>
    <xf numFmtId="0" fontId="0" fillId="10" borderId="0" xfId="0" applyFill="1" applyAlignment="1">
      <alignment horizontal="left"/>
    </xf>
    <xf numFmtId="0" fontId="0" fillId="10" borderId="0" xfId="0" applyNumberFormat="1" applyFill="1"/>
    <xf numFmtId="43" fontId="0" fillId="10" borderId="0" xfId="0" applyNumberFormat="1" applyFill="1"/>
    <xf numFmtId="0" fontId="0" fillId="16" borderId="0" xfId="0" applyFill="1"/>
    <xf numFmtId="0" fontId="11" fillId="13" borderId="0" xfId="0" applyFont="1" applyFill="1" applyAlignment="1"/>
    <xf numFmtId="0" fontId="6" fillId="13" borderId="0" xfId="0" applyFont="1" applyFill="1" applyAlignment="1">
      <alignment horizontal="center"/>
    </xf>
    <xf numFmtId="0" fontId="0" fillId="0" borderId="0" xfId="0" applyAlignment="1"/>
    <xf numFmtId="170" fontId="0" fillId="10" borderId="0" xfId="0" applyNumberFormat="1" applyFill="1"/>
    <xf numFmtId="0" fontId="14" fillId="10" borderId="0" xfId="0" applyFont="1" applyFill="1"/>
    <xf numFmtId="9" fontId="0" fillId="10" borderId="0" xfId="11" applyFont="1" applyFill="1"/>
  </cellXfs>
  <cellStyles count="12">
    <cellStyle name="Accent1" xfId="4" builtinId="29" customBuiltin="1"/>
    <cellStyle name="Accent2" xfId="5" builtinId="33" customBuiltin="1"/>
    <cellStyle name="Accent3" xfId="6" builtinId="37" customBuiltin="1"/>
    <cellStyle name="Accent4" xfId="7" builtinId="41" customBuiltin="1"/>
    <cellStyle name="Accent5" xfId="8" builtinId="45" customBuiltin="1"/>
    <cellStyle name="Accent6" xfId="9" builtinId="49" customBuiltin="1"/>
    <cellStyle name="Comma" xfId="10" builtinId="3"/>
    <cellStyle name="Normal" xfId="0" builtinId="0"/>
    <cellStyle name="Normal 26" xfId="1" xr:uid="{A4619ED6-972D-40D7-ADED-45B9D3FF7B9A}"/>
    <cellStyle name="Note" xfId="2" builtinId="10" customBuiltin="1"/>
    <cellStyle name="Percent" xfId="11" builtinId="5"/>
    <cellStyle name="Total" xfId="3" builtinId="25" customBuiltin="1"/>
  </cellStyles>
  <dxfs count="129">
    <dxf>
      <fill>
        <patternFill patternType="solid">
          <bgColor theme="1"/>
        </patternFill>
      </fill>
    </dxf>
    <dxf>
      <font>
        <color theme="4" tint="0.79998168889431442"/>
      </font>
      <fill>
        <patternFill>
          <fgColor theme="4" tint="0.79998168889431442"/>
        </patternFill>
      </fill>
    </dxf>
    <dxf>
      <numFmt numFmtId="170" formatCode="_-* #,##0_-;\-* #,##0_-;_-* &quot;-&quot;??_-;_-@_-"/>
    </dxf>
    <dxf>
      <alignment wrapText="0"/>
    </dxf>
    <dxf>
      <fill>
        <patternFill patternType="solid">
          <bgColor theme="0"/>
        </patternFill>
      </fill>
    </dxf>
    <dxf>
      <font>
        <color theme="4" tint="0.79998168889431442"/>
      </font>
    </dxf>
    <dxf>
      <fill>
        <patternFill patternType="solid">
          <bgColor theme="1"/>
        </patternFill>
      </fill>
    </dxf>
    <dxf>
      <font>
        <color theme="4" tint="0.79998168889431442"/>
      </font>
      <fill>
        <patternFill>
          <fgColor theme="4" tint="0.79998168889431442"/>
        </patternFill>
      </fill>
    </dxf>
    <dxf>
      <numFmt numFmtId="170" formatCode="_-* #,##0_-;\-* #,##0_-;_-* &quot;-&quot;??_-;_-@_-"/>
    </dxf>
    <dxf>
      <alignment wrapText="0"/>
    </dxf>
    <dxf>
      <fill>
        <patternFill patternType="solid">
          <bgColor theme="0"/>
        </patternFill>
      </fill>
    </dxf>
    <dxf>
      <font>
        <color theme="4" tint="0.79998168889431442"/>
      </font>
    </dxf>
    <dxf>
      <font>
        <color theme="4" tint="0.79998168889431442"/>
      </font>
    </dxf>
    <dxf>
      <fill>
        <patternFill patternType="solid">
          <bgColor theme="1"/>
        </patternFill>
      </fill>
    </dxf>
    <dxf>
      <font>
        <color theme="4" tint="0.79998168889431442"/>
      </font>
      <fill>
        <patternFill>
          <fgColor theme="4" tint="0.79998168889431442"/>
        </patternFill>
      </fill>
    </dxf>
    <dxf>
      <numFmt numFmtId="170" formatCode="_-* #,##0_-;\-* #,##0_-;_-* &quot;-&quot;??_-;_-@_-"/>
    </dxf>
    <dxf>
      <alignment wrapText="0"/>
    </dxf>
    <dxf>
      <fill>
        <patternFill patternType="solid">
          <bgColor theme="0"/>
        </patternFill>
      </fill>
    </dxf>
    <dxf>
      <fill>
        <patternFill patternType="solid">
          <bgColor theme="1"/>
        </patternFill>
      </fill>
    </dxf>
    <dxf>
      <font>
        <color theme="4" tint="0.79998168889431442"/>
      </font>
      <fill>
        <patternFill>
          <fgColor theme="4" tint="0.79998168889431442"/>
        </patternFill>
      </fill>
    </dxf>
    <dxf>
      <numFmt numFmtId="170" formatCode="_-* #,##0_-;\-* #,##0_-;_-* &quot;-&quot;??_-;_-@_-"/>
    </dxf>
    <dxf>
      <alignment wrapText="0"/>
    </dxf>
    <dxf>
      <fill>
        <patternFill patternType="solid">
          <bgColor theme="0"/>
        </patternFill>
      </fill>
    </dxf>
    <dxf>
      <fill>
        <patternFill patternType="solid">
          <bgColor theme="0"/>
        </patternFill>
      </fill>
    </dxf>
    <dxf>
      <numFmt numFmtId="35" formatCode="_-* #,##0.00_-;\-* #,##0.00_-;_-* &quot;-&quot;??_-;_-@_-"/>
    </dxf>
    <dxf>
      <fill>
        <patternFill patternType="solid">
          <bgColor theme="4" tint="0.79998168889431442"/>
        </patternFill>
      </fill>
    </dxf>
    <dxf>
      <font>
        <color theme="4" tint="0.79998168889431442"/>
      </font>
    </dxf>
    <dxf>
      <numFmt numFmtId="35" formatCode="_-* #,##0.00_-;\-* #,##0.00_-;_-* &quot;-&quot;??_-;_-@_-"/>
    </dxf>
    <dxf>
      <fill>
        <patternFill patternType="solid">
          <bgColor theme="4" tint="0.79998168889431442"/>
        </patternFill>
      </fill>
    </dxf>
    <dxf>
      <font>
        <color theme="4" tint="0.79998168889431442"/>
      </font>
    </dxf>
    <dxf>
      <numFmt numFmtId="35" formatCode="_-* #,##0.00_-;\-* #,##0.00_-;_-* &quot;-&quot;??_-;_-@_-"/>
    </dxf>
    <dxf>
      <fill>
        <patternFill patternType="solid">
          <bgColor theme="4" tint="0.79998168889431442"/>
        </patternFill>
      </fill>
    </dxf>
    <dxf>
      <font>
        <color theme="4" tint="0.79998168889431442"/>
      </font>
    </dxf>
    <dxf>
      <numFmt numFmtId="35" formatCode="_-* #,##0.00_-;\-* #,##0.00_-;_-* &quot;-&quot;??_-;_-@_-"/>
    </dxf>
    <dxf>
      <font>
        <color theme="4" tint="0.79998168889431442"/>
      </font>
      <fill>
        <patternFill patternType="solid">
          <fgColor indexed="64"/>
          <bgColor theme="4" tint="0.79998168889431442"/>
        </patternFill>
      </fill>
    </dxf>
    <dxf>
      <numFmt numFmtId="35" formatCode="_-* #,##0.00_-;\-* #,##0.00_-;_-* &quot;-&quot;??_-;_-@_-"/>
    </dxf>
    <dxf>
      <font>
        <color theme="4" tint="0.79998168889431442"/>
      </font>
      <fill>
        <patternFill patternType="solid">
          <fgColor indexed="64"/>
          <bgColor theme="4" tint="0.79998168889431442"/>
        </patternFill>
      </fill>
    </dxf>
    <dxf>
      <alignment wrapText="1"/>
    </dxf>
    <dxf>
      <alignment wrapText="0"/>
    </dxf>
    <dxf>
      <fill>
        <patternFill patternType="solid">
          <bgColor theme="1"/>
        </patternFill>
      </fill>
    </dxf>
    <dxf>
      <font>
        <color theme="4" tint="0.79998168889431442"/>
      </font>
      <fill>
        <patternFill>
          <fgColor theme="4" tint="0.79998168889431442"/>
        </patternFill>
      </fill>
    </dxf>
    <dxf>
      <numFmt numFmtId="170" formatCode="_-* #,##0_-;\-* #,##0_-;_-* &quot;-&quot;??_-;_-@_-"/>
    </dxf>
    <dxf>
      <fill>
        <patternFill patternType="solid">
          <bgColor theme="1"/>
        </patternFill>
      </fill>
    </dxf>
    <dxf>
      <font>
        <color theme="4" tint="0.79998168889431442"/>
      </font>
      <fill>
        <patternFill>
          <fgColor theme="4" tint="0.79998168889431442"/>
        </patternFill>
      </fill>
    </dxf>
    <dxf>
      <numFmt numFmtId="170" formatCode="_-* #,##0_-;\-* #,##0_-;_-* &quot;-&quot;??_-;_-@_-"/>
    </dxf>
    <dxf>
      <fill>
        <patternFill patternType="solid">
          <bgColor theme="1"/>
        </patternFill>
      </fill>
    </dxf>
    <dxf>
      <font>
        <color theme="4" tint="0.79998168889431442"/>
      </font>
      <fill>
        <patternFill>
          <fgColor theme="4" tint="0.79998168889431442"/>
        </patternFill>
      </fill>
    </dxf>
    <dxf>
      <numFmt numFmtId="170" formatCode="_-* #,##0_-;\-* #,##0_-;_-* &quot;-&quot;??_-;_-@_-"/>
    </dxf>
    <dxf>
      <fill>
        <patternFill patternType="solid">
          <bgColor theme="1"/>
        </patternFill>
      </fill>
    </dxf>
    <dxf>
      <font>
        <color theme="4" tint="0.79998168889431442"/>
      </font>
      <fill>
        <patternFill>
          <fgColor theme="4" tint="0.79998168889431442"/>
        </patternFill>
      </fill>
    </dxf>
    <dxf>
      <numFmt numFmtId="170" formatCode="_-* #,##0_-;\-* #,##0_-;_-* &quot;-&quot;??_-;_-@_-"/>
    </dxf>
    <dxf>
      <fill>
        <patternFill patternType="solid">
          <bgColor theme="1"/>
        </patternFill>
      </fill>
    </dxf>
    <dxf>
      <font>
        <color theme="4" tint="0.79998168889431442"/>
      </font>
      <fill>
        <patternFill>
          <fgColor theme="4" tint="0.79998168889431442"/>
        </patternFill>
      </fill>
    </dxf>
    <dxf>
      <numFmt numFmtId="170" formatCode="_-* #,##0_-;\-* #,##0_-;_-* &quot;-&quot;??_-;_-@_-"/>
    </dxf>
    <dxf>
      <fill>
        <patternFill patternType="solid">
          <bgColor theme="1"/>
        </patternFill>
      </fill>
    </dxf>
    <dxf>
      <font>
        <color theme="4" tint="0.79998168889431442"/>
      </font>
      <fill>
        <patternFill>
          <fgColor theme="4" tint="0.79998168889431442"/>
        </patternFill>
      </fill>
    </dxf>
    <dxf>
      <numFmt numFmtId="170" formatCode="_-* #,##0_-;\-* #,##0_-;_-* &quot;-&quot;??_-;_-@_-"/>
    </dxf>
    <dxf>
      <fill>
        <patternFill patternType="solid">
          <bgColor theme="1"/>
        </patternFill>
      </fill>
    </dxf>
    <dxf>
      <font>
        <color theme="4" tint="0.79998168889431442"/>
      </font>
      <fill>
        <patternFill>
          <fgColor theme="4" tint="0.79998168889431442"/>
        </patternFill>
      </fill>
    </dxf>
    <dxf>
      <numFmt numFmtId="170" formatCode="_-* #,##0_-;\-* #,##0_-;_-* &quot;-&quot;??_-;_-@_-"/>
    </dxf>
    <dxf>
      <fill>
        <patternFill patternType="solid">
          <bgColor theme="1"/>
        </patternFill>
      </fill>
    </dxf>
    <dxf>
      <font>
        <color theme="4" tint="0.79998168889431442"/>
      </font>
      <fill>
        <patternFill>
          <fgColor theme="4" tint="0.79998168889431442"/>
        </patternFill>
      </fill>
    </dxf>
    <dxf>
      <numFmt numFmtId="170" formatCode="_-* #,##0_-;\-* #,##0_-;_-* &quot;-&quot;??_-;_-@_-"/>
    </dxf>
    <dxf>
      <numFmt numFmtId="35" formatCode="_-* #,##0.00_-;\-* #,##0.00_-;_-* &quot;-&quot;??_-;_-@_-"/>
    </dxf>
    <dxf>
      <font>
        <color theme="4" tint="0.79998168889431442"/>
      </font>
      <fill>
        <patternFill patternType="solid">
          <fgColor indexed="64"/>
          <bgColor theme="4" tint="0.79998168889431442"/>
        </patternFill>
      </fill>
    </dxf>
    <dxf>
      <numFmt numFmtId="35" formatCode="_-* #,##0.00_-;\-* #,##0.00_-;_-* &quot;-&quot;??_-;_-@_-"/>
    </dxf>
    <dxf>
      <fill>
        <patternFill patternType="solid">
          <bgColor theme="1"/>
        </patternFill>
      </fill>
    </dxf>
    <dxf>
      <fill>
        <patternFill patternType="none">
          <fgColor indexed="64"/>
          <bgColor indexed="65"/>
        </patternFill>
      </fill>
    </dxf>
    <dxf>
      <font>
        <color theme="4" tint="0.79998168889431442"/>
      </font>
      <fill>
        <patternFill>
          <fgColor theme="4" tint="0.79998168889431442"/>
        </patternFill>
      </fill>
    </dxf>
    <dxf>
      <fill>
        <patternFill patternType="solid">
          <bgColor theme="1"/>
        </patternFill>
      </fill>
    </dxf>
    <dxf>
      <font>
        <color theme="4" tint="0.79998168889431442"/>
      </font>
      <fill>
        <patternFill>
          <fgColor theme="4" tint="0.79998168889431442"/>
        </patternFill>
      </fill>
    </dxf>
    <dxf>
      <numFmt numFmtId="170" formatCode="_-* #,##0_-;\-* #,##0_-;_-* &quot;-&quot;??_-;_-@_-"/>
    </dxf>
    <dxf>
      <numFmt numFmtId="35" formatCode="_-* #,##0.00_-;\-* #,##0.00_-;_-* &quot;-&quot;??_-;_-@_-"/>
    </dxf>
    <dxf>
      <fill>
        <patternFill patternType="solid">
          <bgColor theme="4" tint="0.79998168889431442"/>
        </patternFill>
      </fill>
    </dxf>
    <dxf>
      <font>
        <color theme="4" tint="0.79998168889431442"/>
      </font>
    </dxf>
    <dxf>
      <numFmt numFmtId="35" formatCode="_-* #,##0.00_-;\-* #,##0.00_-;_-* &quot;-&quot;??_-;_-@_-"/>
    </dxf>
    <dxf>
      <fill>
        <patternFill patternType="solid">
          <bgColor theme="1"/>
        </patternFill>
      </fill>
    </dxf>
    <dxf>
      <font>
        <color theme="4" tint="0.79998168889431442"/>
      </font>
      <fill>
        <patternFill>
          <fgColor theme="4" tint="0.79998168889431442"/>
        </patternFill>
      </fill>
    </dxf>
    <dxf>
      <fill>
        <patternFill patternType="solid">
          <bgColor theme="1"/>
        </patternFill>
      </fill>
    </dxf>
    <dxf>
      <font>
        <color theme="4" tint="0.79998168889431442"/>
      </font>
      <fill>
        <patternFill>
          <fgColor theme="4" tint="0.79998168889431442"/>
        </patternFill>
      </fill>
    </dxf>
    <dxf>
      <numFmt numFmtId="170" formatCode="_-* #,##0_-;\-* #,##0_-;_-* &quot;-&quot;??_-;_-@_-"/>
    </dxf>
    <dxf>
      <numFmt numFmtId="35" formatCode="_-* #,##0.00_-;\-* #,##0.00_-;_-* &quot;-&quot;??_-;_-@_-"/>
    </dxf>
    <dxf>
      <font>
        <color theme="4" tint="0.79998168889431442"/>
      </font>
      <fill>
        <patternFill patternType="solid">
          <fgColor indexed="64"/>
          <bgColor theme="4" tint="0.79998168889431442"/>
        </patternFill>
      </fill>
    </dxf>
    <dxf>
      <numFmt numFmtId="35" formatCode="_-* #,##0.00_-;\-* #,##0.00_-;_-* &quot;-&quot;??_-;_-@_-"/>
    </dxf>
    <dxf>
      <fill>
        <patternFill patternType="solid">
          <bgColor theme="1"/>
        </patternFill>
      </fill>
    </dxf>
    <dxf>
      <fill>
        <patternFill patternType="none">
          <fgColor indexed="64"/>
          <bgColor indexed="65"/>
        </patternFill>
      </fill>
    </dxf>
    <dxf>
      <font>
        <color theme="4" tint="0.79998168889431442"/>
      </font>
      <fill>
        <patternFill>
          <fgColor theme="4" tint="0.79998168889431442"/>
        </patternFill>
      </fill>
    </dxf>
    <dxf>
      <fill>
        <patternFill patternType="solid">
          <bgColor theme="1"/>
        </patternFill>
      </fill>
    </dxf>
    <dxf>
      <font>
        <color theme="4" tint="0.79998168889431442"/>
      </font>
      <fill>
        <patternFill>
          <fgColor theme="4" tint="0.79998168889431442"/>
        </patternFill>
      </fill>
    </dxf>
    <dxf>
      <numFmt numFmtId="170" formatCode="_-* #,##0_-;\-* #,##0_-;_-* &quot;-&quot;??_-;_-@_-"/>
    </dxf>
    <dxf>
      <numFmt numFmtId="35" formatCode="_-* #,##0.00_-;\-* #,##0.00_-;_-* &quot;-&quot;??_-;_-@_-"/>
    </dxf>
    <dxf>
      <fill>
        <patternFill patternType="solid">
          <bgColor theme="4" tint="0.79998168889431442"/>
        </patternFill>
      </fill>
    </dxf>
    <dxf>
      <font>
        <color theme="4" tint="0.79998168889431442"/>
      </font>
    </dxf>
    <dxf>
      <numFmt numFmtId="35" formatCode="_-* #,##0.00_-;\-* #,##0.00_-;_-* &quot;-&quot;??_-;_-@_-"/>
    </dxf>
    <dxf>
      <fill>
        <patternFill patternType="solid">
          <bgColor theme="1"/>
        </patternFill>
      </fill>
    </dxf>
    <dxf>
      <font>
        <color theme="4" tint="0.79998168889431442"/>
      </font>
      <fill>
        <patternFill>
          <fgColor theme="4" tint="0.79998168889431442"/>
        </patternFill>
      </fill>
    </dxf>
    <dxf>
      <fill>
        <patternFill patternType="solid">
          <bgColor theme="1"/>
        </patternFill>
      </fill>
    </dxf>
    <dxf>
      <font>
        <color theme="4" tint="0.79998168889431442"/>
      </font>
      <fill>
        <patternFill>
          <fgColor theme="4" tint="0.79998168889431442"/>
        </patternFill>
      </fill>
    </dxf>
    <dxf>
      <numFmt numFmtId="170" formatCode="_-* #,##0_-;\-* #,##0_-;_-* &quot;-&quot;??_-;_-@_-"/>
    </dxf>
    <dxf>
      <numFmt numFmtId="35" formatCode="_-* #,##0.00_-;\-* #,##0.00_-;_-* &quot;-&quot;??_-;_-@_-"/>
    </dxf>
    <dxf>
      <font>
        <color theme="4" tint="0.79998168889431442"/>
      </font>
      <fill>
        <patternFill patternType="solid">
          <fgColor indexed="64"/>
          <bgColor theme="4" tint="0.79998168889431442"/>
        </patternFill>
      </fill>
    </dxf>
    <dxf>
      <numFmt numFmtId="35" formatCode="_-* #,##0.00_-;\-* #,##0.00_-;_-* &quot;-&quot;??_-;_-@_-"/>
    </dxf>
    <dxf>
      <fill>
        <patternFill patternType="solid">
          <bgColor theme="1"/>
        </patternFill>
      </fill>
    </dxf>
    <dxf>
      <fill>
        <patternFill patternType="none">
          <fgColor indexed="64"/>
          <bgColor indexed="65"/>
        </patternFill>
      </fill>
    </dxf>
    <dxf>
      <font>
        <color theme="4" tint="0.79998168889431442"/>
      </font>
      <fill>
        <patternFill>
          <fgColor theme="4" tint="0.79998168889431442"/>
        </patternFill>
      </fill>
    </dxf>
    <dxf>
      <fill>
        <patternFill patternType="solid">
          <bgColor theme="1"/>
        </patternFill>
      </fill>
    </dxf>
    <dxf>
      <font>
        <color theme="4" tint="0.79998168889431442"/>
      </font>
      <fill>
        <patternFill>
          <fgColor theme="4" tint="0.79998168889431442"/>
        </patternFill>
      </fill>
    </dxf>
    <dxf>
      <numFmt numFmtId="170" formatCode="_-* #,##0_-;\-* #,##0_-;_-* &quot;-&quot;??_-;_-@_-"/>
    </dxf>
    <dxf>
      <numFmt numFmtId="35" formatCode="_-* #,##0.00_-;\-* #,##0.00_-;_-* &quot;-&quot;??_-;_-@_-"/>
    </dxf>
    <dxf>
      <fill>
        <patternFill patternType="solid">
          <bgColor theme="4" tint="0.79998168889431442"/>
        </patternFill>
      </fill>
    </dxf>
    <dxf>
      <font>
        <color theme="4" tint="0.79998168889431442"/>
      </font>
    </dxf>
    <dxf>
      <numFmt numFmtId="35" formatCode="_-* #,##0.00_-;\-* #,##0.00_-;_-* &quot;-&quot;??_-;_-@_-"/>
    </dxf>
    <dxf>
      <fill>
        <patternFill patternType="solid">
          <bgColor theme="1"/>
        </patternFill>
      </fill>
    </dxf>
    <dxf>
      <font>
        <color theme="4" tint="0.79998168889431442"/>
      </font>
      <fill>
        <patternFill>
          <fgColor theme="4" tint="0.79998168889431442"/>
        </patternFill>
      </fill>
    </dxf>
    <dxf>
      <fill>
        <patternFill patternType="solid">
          <bgColor theme="1"/>
        </patternFill>
      </fill>
    </dxf>
    <dxf>
      <font>
        <color theme="4" tint="0.79998168889431442"/>
      </font>
      <fill>
        <patternFill>
          <fgColor theme="4" tint="0.79998168889431442"/>
        </patternFill>
      </fill>
    </dxf>
    <dxf>
      <numFmt numFmtId="170" formatCode="_-* #,##0_-;\-* #,##0_-;_-* &quot;-&quot;??_-;_-@_-"/>
    </dxf>
    <dxf>
      <numFmt numFmtId="170" formatCode="_-* #,##0_-;\-* #,##0_-;_-* &quot;-&quot;??_-;_-@_-"/>
    </dxf>
    <dxf>
      <numFmt numFmtId="35" formatCode="_-* #,##0.00_-;\-* #,##0.00_-;_-* &quot;-&quot;??_-;_-@_-"/>
    </dxf>
    <dxf>
      <fill>
        <patternFill patternType="solid">
          <bgColor theme="1"/>
        </patternFill>
      </fill>
    </dxf>
    <dxf>
      <font>
        <color theme="4" tint="0.79998168889431442"/>
      </font>
      <fill>
        <patternFill>
          <fgColor theme="4" tint="0.79998168889431442"/>
        </patternFill>
      </fill>
    </dxf>
    <dxf>
      <fill>
        <patternFill patternType="solid">
          <bgColor theme="1"/>
        </patternFill>
      </fill>
    </dxf>
    <dxf>
      <font>
        <color theme="4" tint="0.79998168889431442"/>
      </font>
      <fill>
        <patternFill>
          <fgColor theme="4" tint="0.79998168889431442"/>
        </patternFill>
      </fill>
    </dxf>
    <dxf>
      <font>
        <color theme="4" tint="0.79998168889431442"/>
      </font>
      <fill>
        <patternFill>
          <fgColor theme="4" tint="0.79998168889431442"/>
        </patternFill>
      </fill>
    </dxf>
    <dxf>
      <font>
        <color theme="4" tint="0.79998168889431442"/>
      </font>
      <fill>
        <patternFill patternType="solid">
          <fgColor indexed="64"/>
          <bgColor theme="4" tint="0.79998168889431442"/>
        </patternFill>
      </fill>
    </dxf>
    <dxf>
      <fill>
        <patternFill patternType="none">
          <fgColor indexed="64"/>
          <bgColor indexed="65"/>
        </patternFill>
      </fill>
    </dxf>
    <dxf>
      <fill>
        <patternFill patternType="solid">
          <bgColor theme="1"/>
        </patternFill>
      </fill>
    </dxf>
    <dxf>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G" refreshedDate="44083.695519791669" createdVersion="6" refreshedVersion="6" minRefreshableVersion="3" recordCount="199" xr:uid="{488EFF5F-D99B-405C-BCA8-A2864BC6AEFA}">
  <cacheSource type="worksheet">
    <worksheetSource ref="A1:W200" sheet="Bază de date proiecte"/>
  </cacheSource>
  <cacheFields count="23">
    <cacheField name="Axă prioritară/Prioritate de investiţii/Obiectiv specific" numFmtId="0">
      <sharedItems/>
    </cacheField>
    <cacheField name="OS" numFmtId="0">
      <sharedItems count="6">
        <s v="Obiectivul Specific 3.2. Creșterea nivelului de colectare și epurare a apelor uzate urbane, precum și a gradului de asigurare a alimentării cu apă potabilă a populației"/>
        <s v="O.S. 3.1 Reducerea numărului depozitelor neconforme şi creşterea gradului de pregătire pentru reciclare a deşeurilor în România"/>
        <s v="Obiectiv Specific 4.1 Creşterea gradului de protecţie şi conservare a biodiversităţii prin măsuri de management adecvate şi refacerea ecosistemelor degradate"/>
        <s v="Obiectiv Specific 5.2 Creșterea nivelului de pregătire pentru o reacție rapidă și eficientă la dezastre a echipajelor de intervenție."/>
        <s v="Obiectiv Specific 4.3 Reducere suprafețe poluate istoric"/>
        <s v="O S 5.1 - Reducerea efectelor şi a pagubelor asupra populaţiei cauzate de fenomenele naturale asociate   "/>
      </sharedItems>
    </cacheField>
    <cacheField name="Titlu proiect" numFmtId="0">
      <sharedItems longText="1"/>
    </cacheField>
    <cacheField name="Tipul" numFmtId="0">
      <sharedItems count="26">
        <s v="sprijin"/>
        <s v="fazarea"/>
        <s v="implementarea planului de management"/>
        <s v="elaborarea planului de management"/>
        <s v="Menținerea și refacerea ecosistemelor degradate"/>
        <s v="Altele"/>
        <s v="Modernizarea infrastructurii"/>
        <s v="Proiectul Regional de dezvoltare a infrastructurii "/>
        <s v="Extinderea și modernizarea infrastructurii - proiect fazat"/>
        <s v="Extinderea și reabilitarea infrastructurii"/>
        <s v="fazarea inundații "/>
        <s v="Acţiuni de completare a nivelului de cunoaştere a biodiversităţii şi ecosistemelor"/>
        <s v="esență a Planului de management"/>
        <s v="fazarea inundații și eroziune costieră"/>
        <s v="Modernizarea infrastructurii hardware și software"/>
        <s v="Dezvoltarea sistemului de monitorizare - inundații și eroziune costieră"/>
        <s v="sprijin - inundații și eroziune costieră"/>
        <s v="Implementarea planurilor de management / seturilor de măsuri de conservare/ planurilor de acțiune pentru ariile naturale protejate și pentru speciile de interes comunitar aprobate"/>
        <s v="nou"/>
        <s v="noi de investiții"/>
        <s v="Development of the monitoring system - inundatii si eroziune costiera" u="1"/>
        <s v="Modernisation of the hardware and software infrastructure" u="1"/>
        <s v="Modernisation of the infrastructure" u="1"/>
        <s v="Extentension and rehabilitation of the infrastructure" u="1"/>
        <s v="Extentension and modernisation of the infrastructure - phased project" u="1"/>
        <s v="Other" u="1"/>
      </sharedItems>
    </cacheField>
    <cacheField name="Studiul de caz / ACB" numFmtId="0">
      <sharedItems containsBlank="1" count="5">
        <s v="da"/>
        <s v="nu"/>
        <s v="da ACB"/>
        <s v="da "/>
        <m u="1"/>
      </sharedItems>
    </cacheField>
    <cacheField name="cod SMIS" numFmtId="0">
      <sharedItems containsSemiMixedTypes="0" containsString="0" containsNumber="1" containsInteger="1" minValue="101054" maxValue="137169"/>
    </cacheField>
    <cacheField name="Nr si data Contract de Finantare" numFmtId="0">
      <sharedItems containsBlank="1" containsMixedTypes="1" containsNumber="1" containsInteger="1" minValue="42948" maxValue="42948"/>
    </cacheField>
    <cacheField name="Nume beneficiar" numFmtId="0">
      <sharedItems/>
    </cacheField>
    <cacheField name="Rezumat proiect" numFmtId="0">
      <sharedItems containsBlank="1" longText="1"/>
    </cacheField>
    <cacheField name="Data de începere a proiectului" numFmtId="0">
      <sharedItems containsBlank="1" containsMixedTypes="1" containsNumber="1" containsInteger="1" minValue="41611" maxValue="43039"/>
    </cacheField>
    <cacheField name="Data de finalizare a proiectului" numFmtId="0">
      <sharedItems containsBlank="1" containsMixedTypes="1" containsNumber="1" containsInteger="1" minValue="102" maxValue="45291"/>
    </cacheField>
    <cacheField name="Rata de cofinanțare UE" numFmtId="0">
      <sharedItems containsString="0" containsBlank="1" containsNumber="1" minValue="0.84999990680448489" maxValue="0.85000001509012679"/>
    </cacheField>
    <cacheField name="Regiune " numFmtId="0">
      <sharedItems containsBlank="1"/>
    </cacheField>
    <cacheField name="Județ" numFmtId="0">
      <sharedItems containsBlank="1" longText="1"/>
    </cacheField>
    <cacheField name="Mai multe județe" numFmtId="0">
      <sharedItems/>
    </cacheField>
    <cacheField name="Mai multe regiuni" numFmtId="0">
      <sharedItems/>
    </cacheField>
    <cacheField name="Dimensiune teritorială" numFmtId="0">
      <sharedItems count="3">
        <s v="judet"/>
        <s v="Mai multe județe_aceeași regiune"/>
        <s v="Mai multe regiuni"/>
      </sharedItems>
    </cacheField>
    <cacheField name="Tip beneficiar" numFmtId="0">
      <sharedItems containsBlank="1"/>
    </cacheField>
    <cacheField name="Categorie de intervenție" numFmtId="0">
      <sharedItems containsBlank="1"/>
    </cacheField>
    <cacheField name="Valoare totala eligibila " numFmtId="0">
      <sharedItems containsSemiMixedTypes="0" containsString="0" containsNumber="1" minValue="767637.85" maxValue="3256765464.8400002"/>
    </cacheField>
    <cacheField name="Total valoare proiect" numFmtId="0">
      <sharedItems containsSemiMixedTypes="0" containsString="0" containsNumber="1" minValue="787915.45" maxValue="3805641720.8000002"/>
    </cacheField>
    <cacheField name="STATUS ULTIM" numFmtId="0">
      <sharedItems count="2">
        <s v="contract"/>
        <s v="reziliat"/>
      </sharedItems>
    </cacheField>
    <cacheField name="Dimensiune" numFmtId="0">
      <sharedItems count="3">
        <s v="Mic"/>
        <s v="Mediu"/>
        <s v="Majo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9">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Galați, în perioada 2014-2020"/>
    <x v="0"/>
    <x v="0"/>
    <n v="101054"/>
    <s v="3/11.10.2016"/>
    <s v="Societatea Apă Canal SA Galați"/>
    <s v="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
    <n v="42654"/>
    <s v="12/31/2018 - contract finalizat"/>
    <n v="0.85"/>
    <s v="Regiunea 2 Sud-Est"/>
    <s v="Galati"/>
    <s v="nu"/>
    <s v="nu"/>
    <x v="0"/>
    <s v="Organisme publice cf legii 64/2009"/>
    <s v="017, 018, 021, 022"/>
    <n v="4431510"/>
    <n v="5317812"/>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Harghita în perioada 2014-2020"/>
    <x v="0"/>
    <x v="1"/>
    <n v="101066"/>
    <s v="22/08.02.2017"/>
    <s v="S.C. Harviz S.A."/>
    <s v="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
    <n v="42774"/>
    <s v="31.12.2019"/>
    <n v="0.85000000000000009"/>
    <s v="Regiunea 7 Centru"/>
    <s v="Harghita"/>
    <s v="nu"/>
    <s v="nu"/>
    <x v="0"/>
    <s v="Organisme publice cf legii 64/2009"/>
    <s v="017, 018, 021, 022"/>
    <n v="10503439"/>
    <n v="12604126.800000001"/>
    <x v="0"/>
    <x v="0"/>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Timis, în perioada 2014-2020 Restituit avizat de DJ 2.05.2017, asteptam beneficiar pt semnare contract"/>
    <x v="0"/>
    <x v="1"/>
    <n v="101584"/>
    <s v="53/09.05.2017"/>
    <s v="AQUATIM S.A."/>
    <s v="Elaborarea documentaþiilor necesare pentru accesarea fondurilor europene în perioada 2014-2020. Proiectul va avea o contribuþie_x000a_esenþiala la consolidarea portofoliului de proiecte majore de investiþii care urmeaza a fi finanþate prin intermediul POIM 2014-2020,_x000a_contribuind în mod direct la îndeplinirea obiectivelor acestuia din urma"/>
    <n v="42864"/>
    <s v="22.03.2020"/>
    <n v="0.85000000005263932"/>
    <s v="Regiunea 4 Sud-Vest"/>
    <s v="Timis"/>
    <s v="nu"/>
    <s v="nu"/>
    <x v="0"/>
    <s v="Organisme publice cf legii 64/2009"/>
    <s v="017, 018, 021, 022"/>
    <n v="9498615.6699999999"/>
    <n v="11398338.800000001"/>
    <x v="0"/>
    <x v="0"/>
  </r>
  <r>
    <s v="Axa prioritară 3. Dezvoltarea infrastructurii de mediu în condiții de management eficient al resurselor"/>
    <x v="1"/>
    <s v="&quot;Sistem de management integrat al deșeurilor în județul Tulcea - faza II&quot;"/>
    <x v="1"/>
    <x v="0"/>
    <n v="101628"/>
    <s v="02/04.10.2016"/>
    <s v="Unitatea - Administrativ - Teritorială Județul Tulcea"/>
    <s v="Scopul proiectului este acela de a stabili un set de masuri care sa conduca treptat la un standard de viata ridicat al populatiei din judetul Tulcea, precum si la un mediu mai putin poluat. In acest sens, au fost stabilite ca obiective generale urmatoarele:_x000a_- Cresterea standardelor de viata si de mediu din judetul Tulcea, vizand, in principal, respectarea acquis-ului comunitar de mediu si a angajamentelor pe care Romania si le-a asumat prin Tratatul de Aderare;_x000a_- Dezvoltarea unui sistem durabil de management al deseurilor in judetul Tulcea, prin imbunatatirea modalitatii de gestiune a deseurilor si reducerea numarului de zone poluate din judet, în conformitate cu practicile si politicile Uniunii Europene._x000a_Sistemul de management integrat al deseurilor va îmbunatați calitatea mediului si condițiile de viaþa ale locuitorilor județului Tulcea._x000a_"/>
    <n v="41611"/>
    <s v="12/31/2017 - contract finalizat"/>
    <n v="0.85"/>
    <s v="Regiunea 2 Sud-Est"/>
    <s v="Tulcea"/>
    <s v="nu"/>
    <s v="nu"/>
    <x v="0"/>
    <s v="public"/>
    <s v="017, 018, 021, 022"/>
    <n v="33539285.370000001"/>
    <n v="43415856.299999997"/>
    <x v="0"/>
    <x v="0"/>
  </r>
  <r>
    <s v="Axa prioritară 3. Dezvoltarea infrastructurii de mediu în condiții de management eficient al resurselor"/>
    <x v="1"/>
    <s v="Fazarea Proiectului  Sistem integrat de management al deșeurilor în județul Cluj"/>
    <x v="1"/>
    <x v="1"/>
    <n v="101692"/>
    <s v="91/24.07.2017"/>
    <s v="UAT Judetul CLUJ"/>
    <s v="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
    <n v="42940"/>
    <s v="30.12.2022"/>
    <n v="0.84999999998316578"/>
    <s v="Regiunea 6 Nord-Vest"/>
    <s v="Cluj"/>
    <s v="nu"/>
    <s v="nu"/>
    <x v="0"/>
    <s v="public"/>
    <s v="017, 018, 021, 022"/>
    <n v="118805678.92"/>
    <n v="278804398.04000002"/>
    <x v="0"/>
    <x v="1"/>
  </r>
  <r>
    <s v="Axa Prioritară 4 Protecţia mediului prin măsuri de conservare a biodiversităţii, monitorizarea calităţii aerului şi decontaminare a siturilor poluate istoric"/>
    <x v="2"/>
    <s v="Realizarea managementului adecvat în scopul conservării biodiversității în aria naturală protejată ROSCI0357 Porumbeni"/>
    <x v="2"/>
    <x v="1"/>
    <n v="101984"/>
    <s v="56/19.05.2017"/>
    <s v="Asociatia Coridorul Verde"/>
    <s v="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
    <n v="42874"/>
    <s v="30.12.2019"/>
    <n v="0.85000000000000009"/>
    <s v="Regiunea 7 Centru"/>
    <s v="Harghita;Mures"/>
    <s v="Mai multe județe"/>
    <s v="nu"/>
    <x v="1"/>
    <s v="ONG"/>
    <s v="085, 086, 083, 089"/>
    <n v="2669735.6"/>
    <n v="2685535.6"/>
    <x v="0"/>
    <x v="0"/>
  </r>
  <r>
    <s v="Axa Prioritară 4 Protecţia mediului prin măsuri de conservare a biodiversităţii, monitorizarea calităţii aerului şi decontaminare a siturilor poluate istoric"/>
    <x v="2"/>
    <s v="Planificarea managementului conservării biodiversității pentru situl Natura 2000 ROSCI0187 Pajiștile lui Suciu"/>
    <x v="3"/>
    <x v="1"/>
    <n v="101985"/>
    <s v="48/03.05.2017"/>
    <s v="Asociatia Ecologica de Turism Montan Absolut"/>
    <s v="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
    <n v="42858"/>
    <n v="43951"/>
    <n v="0.85"/>
    <s v="Regiunea 7 Centru"/>
    <s v="Alba"/>
    <s v="nu"/>
    <s v="nu"/>
    <x v="0"/>
    <s v="ONG"/>
    <s v="085, 086, 083, 089"/>
    <n v="4052494.3"/>
    <n v="4052494.3"/>
    <x v="0"/>
    <x v="0"/>
  </r>
  <r>
    <s v="Axa Prioritară 4 Protecţia mediului prin măsuri de conservare a biodiversităţii, monitorizarea calităţii aerului şi decontaminare a siturilor poluate istoric"/>
    <x v="2"/>
    <s v="Plan de management pentru situl ROSCI0283 Cheile Doftanei"/>
    <x v="3"/>
    <x v="1"/>
    <n v="101987"/>
    <s v="98/01.08.2017"/>
    <s v="Asociatia pentru Dezvoltare si Mediu - ADEMED"/>
    <s v="Obiectivul general al proiectului este menținerea stării favorabile de conservare a speciilor și habitatelor Natura 2000 din situl Natura 2000 ROSCI0283 Cheile Doftanei."/>
    <s v="01.08.2017"/>
    <s v="30.12.2019"/>
    <n v="0.85"/>
    <s v="Regiunea 3 Sud Muntenia"/>
    <s v="Prahova"/>
    <s v="nu"/>
    <s v="nu"/>
    <x v="0"/>
    <s v="privat"/>
    <s v="085, 086, 083, 089"/>
    <n v="950454.98"/>
    <n v="950454.98"/>
    <x v="0"/>
    <x v="0"/>
  </r>
  <r>
    <s v="Axa Prioritară 4 Protecţia mediului prin măsuri de conservare a biodiversităţii, monitorizarea calităţii aerului şi decontaminare a siturilor poluate istoric"/>
    <x v="2"/>
    <s v="Conservarea biodiversitaþii în situl Natura 2000 ROSPA0124 Lacurile de pe Valea Ilfovului"/>
    <x v="4"/>
    <x v="1"/>
    <n v="101989"/>
    <s v="65/29.05.2017"/>
    <s v="Asociația pentru Mediu și Educație"/>
    <s v="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
    <n v="42884"/>
    <s v="31.12.2019"/>
    <n v="0.85"/>
    <s v="Regiunea 3 Sud Muntenia"/>
    <s v="Dambovita"/>
    <s v="nu"/>
    <s v="nu"/>
    <x v="0"/>
    <s v="privat"/>
    <s v="085, 086, 083, 089"/>
    <n v="1139761"/>
    <n v="1139761"/>
    <x v="0"/>
    <x v="0"/>
  </r>
  <r>
    <s v="Axa Prioritară 4 Protecţia mediului prin măsuri de conservare a biodiversităţii, monitorizarea calităţii aerului şi decontaminare a siturilor poluate istoric"/>
    <x v="2"/>
    <s v="Elaborarea planului de management pentru ROSPA0109 Acumularile Belcesti, ROSCI0222 Saraturile Jijia Inferioara Prut, ROSPA0042 Jijiei si Miletinului și 2.553 Balta Telva Visina"/>
    <x v="3"/>
    <x v="1"/>
    <n v="101991"/>
    <s v="64/26.05.2017"/>
    <s v="Societatea Ornitologica Romana"/>
    <s v="Mentinerea statutului favorabil de conservare a speciilor prioritare in Situl Natura 2000 Blahnita prin masuri adecvate de management, asigurand in acest fel si cadrul necesar pentru o utilizare durabila a resurselor naturale ca baza de dezvoltare pentru cominitatile locale"/>
    <n v="42881"/>
    <s v="31.05.2020"/>
    <n v="0.85"/>
    <s v="Regiunea 8 Bucureşti-Ilfov"/>
    <s v="Iasi"/>
    <s v="nu"/>
    <s v="nu"/>
    <x v="0"/>
    <s v="privat"/>
    <s v="085, 086, 083, 089"/>
    <n v="10631131"/>
    <n v="10631131"/>
    <x v="0"/>
    <x v="0"/>
  </r>
  <r>
    <s v="Axa Prioritară 4 Protecţia mediului prin măsuri de conservare a biodiversităţii, monitorizarea calităţii aerului şi decontaminare a siturilor poluate istoric"/>
    <x v="2"/>
    <s v="Elaborarea planului de management pentru ROSPA0078 Mlaștina Satchinez, ROSCI0115 Mlaștina Satchinez și 2.740 Rezervația Mlaștinile Satchinez"/>
    <x v="3"/>
    <x v="1"/>
    <n v="101992"/>
    <s v="52/08.05.2017"/>
    <s v="ASOCIAȚIA PENTRU PROMOVAREA VALORILOR NATURALE ȘI CULTURALE ALE BANATULUI ȘI CRIȘANEI &quot;EXCELSIOR&quot;"/>
    <s v="Scopul proiectului este de a îmbunataþii starea de conservare a speciilor si habitatelor de importanþa conservativa din ariile naturale_x000a_protejate ROSCI0115 Mlastina Satchinez, ROSPA0078 Mlastina Satchinez si 2.740 Rezervatia Mlastinile Satchinez, precum si de a_x000a_participa la dezvoltarea durabila a regiunii si de a implica în activitatea de conservare comunitatile locale, prin elaborarea si aprobarea_x000a_planului de management integrat al acestora si prin actiuni de informare, constientizare si consultare a comunitatilor locale."/>
    <n v="42863"/>
    <s v="30.04.2020"/>
    <n v="0.85"/>
    <s v="Regiunea 4 Sud-Vest"/>
    <s v="Arad;Timis"/>
    <s v="Mai multe județe"/>
    <s v="nu"/>
    <x v="1"/>
    <s v="ONG"/>
    <s v="085, 086, 083, 089"/>
    <n v="2301650"/>
    <n v="2301650"/>
    <x v="0"/>
    <x v="0"/>
  </r>
  <r>
    <s v="Axa Prioritară 4 Protecţia mediului prin măsuri de conservare a biodiversităţii, monitorizarea calităţii aerului şi decontaminare a siturilor poluate istoric"/>
    <x v="2"/>
    <s v="Elaborarea Planurilor de Management pentru ROSCI0287 Comloșu Mare, ROSCI0338 Pădurea Paniova și ROSCI0345 Pajiștea Cenad"/>
    <x v="3"/>
    <x v="1"/>
    <n v="101996"/>
    <s v="51/08.05.2017"/>
    <s v="ASOCIAȚIA PENTRU PROMOVAREA VALORILOR NATURALE ȘI CULTURALE ALE BANATULUI ȘI CRIȘANEI &quot;EXCELSIOR&quot;"/>
    <s v="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
    <s v="08.05.2017"/>
    <s v="30.04.2020"/>
    <n v="0.85"/>
    <s v="Regiunea 5 Vest"/>
    <s v="Timis"/>
    <s v="nu"/>
    <s v="nu"/>
    <x v="0"/>
    <s v="ONG"/>
    <s v="085, 086, 083, 089"/>
    <n v="1941115"/>
    <n v="1941115"/>
    <x v="0"/>
    <x v="0"/>
  </r>
  <r>
    <s v="Axa Prioritară 4 Protecţia mediului prin măsuri de conservare a biodiversităţii, monitorizarea calităţii aerului şi decontaminare a siturilor poluate istoric"/>
    <x v="2"/>
    <s v="Management eficient si participativ pentru situl Natura 2000 ROSCI0432 Prunisor"/>
    <x v="2"/>
    <x v="1"/>
    <n v="102011"/>
    <s v="54/11.05.2017"/>
    <s v="APM Mehedinți"/>
    <s v="Scopul proiectului este creşterea gradului de protecţie şi conservare a biodiversităţii şi a patrimoniului natural al sitului NATURA 2000_x000a_ROSCI0432 Prunişor prin elaborarea planului de management, conştientizarea grupului ţintă şi creşterea capacităţii instituţionale a_x000a_Agenţiei pentru Protecţia Mediului Mehedinţi ._x000a_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_x000a_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_x000a_Activităţile desfăşurate în cadrul proiectului acoperă un sit Natura 2000 , situl ROSCI0432 Prunişor."/>
    <n v="42866"/>
    <n v="43965"/>
    <n v="0.84999999733245091"/>
    <s v="Regiunea 4 Sud-Vest"/>
    <s v="Mehedinti"/>
    <s v="nu"/>
    <s v="nu"/>
    <x v="0"/>
    <s v="public"/>
    <s v="085, 086, 083, 089"/>
    <n v="937189.85"/>
    <n v="937189.85"/>
    <x v="0"/>
    <x v="0"/>
  </r>
  <r>
    <s v="Axa prioritară 3. Dezvoltarea infrastructurii de mediu în condiții de management eficient al resurselor"/>
    <x v="0"/>
    <s v="fazarea proiectului Extindereas si reabilitarea infrastructurii de apa si apa uzata in judetul Hunedoara "/>
    <x v="1"/>
    <x v="2"/>
    <n v="102021"/>
    <s v="5/08.11.2016"/>
    <s v="SC Apa Prod SA"/>
    <s v="Obiectivul general al Proiectului ,, Extinderea si reabilitarea infrastructurii de apa si apa uzata in judetul Hunedoara” îl reprezinta_x000a_îmbunatatirea infrastructurii în sectorul de apa si apa uzata in aglomerarile Deva, Hunedoara, Brad, Calan, Hateg si Simeria._x000a_Proiectul are ca scop realizarea de investitii in extinderea/reabilitarea infrastructurii de apa potabila si in infrastructura de colectare si_x000a_epurare a apelor uzate, dupa cum urmeaza:_x000a_- Alimentare cu apa: construire/reabilitare statii de tratare apa,a rezervoarelor de inmagazinare a apei, a statiilor de clorare si a statiilor de_x000a_pompare, precum si construirea/reabilitarea conductelor principale si de distributie apa potabila cu toate constructiile accesorii-camine de vane si bransamente;_x000a_- Apa uzata: construire/reabilitare statii de epurare ape uzate si construire/reabilitare retele de canalizare menajera cu constructii_x000a_accesorii- statii de pompare apa uzata, camine de vizitare si racorduri._x000a_Descrierea tehnica a investitiilor in infrastructura de apa si apa uzata:_x000a_- Reabilitare Statie Tratare Apa Potabila Orlea si aductiune de apa potabila pentru Hateg, Calan, Simeria, Deva si alte 14 localitati rurale_x000a_deservite de aductiune;_x000a_- Reabilitare rezervoare de inmagazinare, extindere/reabilitare aductiuni si retele de distributie, precum si extinderea/reabilitarea_x000a_sistemului de colectare a apelor uzate si reconstructia de statii de epurare a apelor uzate în aglomerarile cu mai mult de 10.000 l.e. –_x000a_Deva si Hunedoara;_x000a_- Construire rezervoare de inmagazinare, extindere/reabilitare aductiuni si retele de distributie, precum si extinderea/reabilitarea sistemului_x000a_de colectare a apelor uzate si constructie statie de epurare a apelor uzate în aglomerarea Calan cu populatie echivalenta intre 2.000 -_x000a_10.000 l.e.;_x000a_- Reabilitare sursa si Statie de Tratare Apa Potabila Brad, reabilitare aductiuni, extindere/reabilitare retele distributie, precum si_x000a_extinderea/reabilitarea sistemului de colectare a apelor uzate în aglomerarea Brad cu populatie echivalenta intre 2.000 - 10.000 l.e.;_x000a_- Reabilitare rezervoare de inmagazinare, extindere/reabilitare aductiuni si retele de distribuþie, precum si extinderea/reabilitarea_x000a_sistemului de colectare a apelor uzate si reconstructia de statii de epurare a apelor uzate în aglomerarile cu populatie echivalenta intre_x000a_2.000 - 10.000 l.e.- Hateg si Simeria;"/>
    <n v="42682"/>
    <s v="31.12.2018-  - contract finalizat"/>
    <n v="0.85"/>
    <s v="Regiunea 5 Vest"/>
    <s v="Hunedoara"/>
    <s v="nu"/>
    <s v="nu"/>
    <x v="0"/>
    <s v="Organisme publice cf legii 64/2009"/>
    <s v="017, 018, 021, 022"/>
    <n v="61914771.859999999"/>
    <n v="75177070.280000001"/>
    <x v="0"/>
    <x v="2"/>
  </r>
  <r>
    <s v="Axa Prioritară 4 Protecţia mediului prin măsuri de conservare a biodiversităţii, monitorizarea calităţii aerului şi decontaminare a siturilor poluate istoric"/>
    <x v="2"/>
    <s v="Managementul durabil al siturilor Natura 2000 ROSCI0088 Gura Vedei-Saica-Slobozia fara suprafaþa care se suprapune cu ROSPA0108 Vedea – Dunare) si ROSPA0090 Ostrovu Lung-Gostinu"/>
    <x v="3"/>
    <x v="1"/>
    <n v="102023"/>
    <s v="59/23.05.2017"/>
    <s v="Asociatia Operatorilor din Agricultura Ecologica BIO Romania"/>
    <s v="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
    <s v="23.05.2017"/>
    <s v="22.12.2019"/>
    <n v="0.8500000014489808"/>
    <s v="Regiunea 3 Sud Muntenia"/>
    <s v="Calarasi;Giurgiu;Teleorman"/>
    <s v="Mai multe județe"/>
    <s v="nu"/>
    <x v="1"/>
    <s v="privat"/>
    <s v="085, 086, 083, 089"/>
    <n v="2070420.82"/>
    <n v="2070420.82"/>
    <x v="0"/>
    <x v="0"/>
  </r>
  <r>
    <s v="Axa prioritară 3. Dezvoltarea infrastructurii de mediu în condiții de management eficient al resurselor"/>
    <x v="0"/>
    <s v="Finalizarea Stației de Epurare Glina, reabilitarea principalelor colectoare de canalizare și a canalului colector Dâmbovița (Caseta) în Municipiul Bucuresti-Etapa II"/>
    <x v="1"/>
    <x v="1"/>
    <n v="102050"/>
    <s v="12/21.12.2016"/>
    <s v="Municipiul Bucuresti"/>
    <s v="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_x000a_Obiectivele specifice asociate obiectivului general al Proiectului sunt:_x000a_• Cresterea gradului de epurare a apei uzate si imbunataþirea calitaþii efluentului conform Directivei 91/271/EEC privind tratarea apelor urbane reziduale, cu consecinþa imbunataþirii calitaþii râului Dâmbovita._x000a_• Asigurarea unui management performant al namolului rezultat din epurarea apelor uzate, în vederea conformarii cu Directiva 86/278/ a Comisiei Europene._x000a_• Imbunatatirea sistemelor de managementul apelor uzate si reducerea costurilor de operare ca urmare a reducerii infiltratiilor in reteaua de canalizare"/>
    <s v="21.12.2016"/>
    <s v="31.10.2020"/>
    <n v="0.85"/>
    <s v="Regiunea 8 Bucureşti-Ilfov"/>
    <s v="Bucuresti"/>
    <s v="nu"/>
    <s v="nu"/>
    <x v="0"/>
    <s v="Organisme publice cf legii 64/2009"/>
    <s v="017, 018, 021, 022"/>
    <n v="1029054034.4299999"/>
    <n v="1738198440"/>
    <x v="0"/>
    <x v="2"/>
  </r>
  <r>
    <s v="Axa Prioritară 4 Protecţia mediului prin măsuri de conservare a biodiversităţii, monitorizarea calităţii aerului şi decontaminare a siturilor poluate istoric"/>
    <x v="2"/>
    <s v="Elaborarea planului de management pentru situl de importanþa comunitara_x000a_ROSCI0405 Dealurile Strehaia-Bâtlanele "/>
    <x v="3"/>
    <x v="1"/>
    <n v="102055"/>
    <s v="77/21.06.2017"/>
    <s v="Asociația Regională pentru Dezvoltarea Antreprenorială Oltenia (ARDA Oltenia)"/>
    <s v="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
    <n v="42907"/>
    <s v="28.02.2020"/>
    <n v="0.84999999674325588"/>
    <s v="Regiunea 4 Sud-Vest"/>
    <s v="Mehedinti"/>
    <s v="nu"/>
    <s v="nu"/>
    <x v="0"/>
    <s v="public"/>
    <s v="085, 086, 083, 089"/>
    <n v="767637.85"/>
    <n v="787915.45"/>
    <x v="0"/>
    <x v="0"/>
  </r>
  <r>
    <s v="Axa Prioritară 4 Protecţia mediului prin măsuri de conservare a biodiversităţii, monitorizarea calităţii aerului şi decontaminare a siturilor poluate istoric"/>
    <x v="2"/>
    <s v="Management eficient în siturile Natura 2000: ROSCI0276 Albeşti, ROSCI0417 Manoleasa, ROSCI0317 Cordăreni–Vorniceni şi ROSCI0234 şi rezervaţia Stânca Ştefăneşti, judeţul Botoşani"/>
    <x v="2"/>
    <x v="1"/>
    <n v="102066"/>
    <s v="111/18.08.2017"/>
    <s v="Fundația CORONA"/>
    <s v="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
    <s v="18.08.2017"/>
    <s v="15.04.2020"/>
    <n v="0.85000000082697769"/>
    <s v="Regiunea 1 Nord-Est"/>
    <s v="Botosani"/>
    <s v="nu"/>
    <s v="nu"/>
    <x v="0"/>
    <s v="ONG"/>
    <s v="085, 086, 083, 089"/>
    <n v="1209222.54"/>
    <n v="1209222.54"/>
    <x v="0"/>
    <x v="0"/>
  </r>
  <r>
    <s v="Axa Prioritară 4 Protecţia mediului prin măsuri de conservare a biodiversităţii, monitorizarea calităţii aerului şi decontaminare a siturilor poluate istoric"/>
    <x v="2"/>
    <s v="Elaborarea planului de management al Ariei protejate ROSCI0381 Râul Târgului –Argesel – Râusor"/>
    <x v="3"/>
    <x v="1"/>
    <n v="102086"/>
    <s v="76/21.06.2017"/>
    <s v="Fundația Conservation Carpathia"/>
    <s v="Evaluarea contextului socio-economic, valoarea ecosistemelor si amenintarile asupra sitului Natura 2000 Muntii Fagaras. Evaluarea si prioritizarea oportunitatilor legate de &quot;afacerile verzi&quot;, cu dezvoltarea unor propuneri pentru planurile de afaceri pentru intreprinderile verzi si conservarea biodiversitatii din zona vizata. Cresterea gradului de constientizare publica asupra rolului biodiversitatii si a serviciilor ecosistemice in situl Natura 2000 Muntii Fagaras."/>
    <n v="42907"/>
    <s v="30.11.2019"/>
    <n v="0.84999999841007345"/>
    <s v="Regiunea 3 Sud Muntenia;Regiunea 7 Centru"/>
    <s v="Arges;Brasov"/>
    <s v="Mai multe județe"/>
    <s v="Mai multe regiuni"/>
    <x v="2"/>
    <s v="ONG"/>
    <s v="085, 086, 083, 089"/>
    <n v="1572399.65"/>
    <n v="2079895.9"/>
    <x v="0"/>
    <x v="0"/>
  </r>
  <r>
    <s v="Axa prioritară 3. Dezvoltarea infrastructurii de mediu în condiții de management eficient al resurselor"/>
    <x v="1"/>
    <s v="Fazarea proiectului Sistem de management integrat al deșeurilor în județul Dolj"/>
    <x v="1"/>
    <x v="1"/>
    <n v="102122"/>
    <s v="153/11.12.2017"/>
    <s v="UAT Judetul Dolj"/>
    <s v="Proiectul isi propune sa implementeze un sistem de management integrat al deseurilor la nivelul judetului Dolj, sa asigure furnizarea de_x000a_servicii de salubritate pentru intreaga populatie a judetului si sa reduca numarul siturilor poluate din judet, contribuind astfel al realizarea_x000a_unor conditii mai bune de sanatate pentru locuitorii judetului. Proiectul propus spre finanþare din POIM 2014-2020 reprezinta faza II a proiectului “Sistem de Management Integrat al Deseurilor in_x000a_judetul Dolj”, care isi propune completarea/extinderea infrastructurii existente de gestionare a deseurilor prin realizarea unor investitii care_x000a_sa conduca la dezvoltarea unui sistem de management integrat al deseurilor, astfel incat sa fie atinse standardele de conformitate cu_x000a_cerintele UE referitoare la protectia mediului, precum si tintele asumate de Romania prin Tratatul de Aderare la Uniunea Europeana, si_x000a_anume:reducerea cantitatii anuale de deseuri biodegradabile depozitate cu 65% fata de cantitatea totala depozitata in anul 1995;"/>
    <s v="20.01.2014  ( CF semnat in  11.12.2017 )"/>
    <s v="31.12.2020"/>
    <n v="0.84999999996281139"/>
    <s v="Regiunea 4 Sud-Vest"/>
    <s v="Dolj"/>
    <s v="nu"/>
    <s v="nu"/>
    <x v="0"/>
    <s v="public"/>
    <s v="017, 018, 021, 022"/>
    <n v="121005084.17"/>
    <n v="130410725.23999999"/>
    <x v="0"/>
    <x v="2"/>
  </r>
  <r>
    <s v="Axa Prioritară 4 Protecţia mediului prin măsuri de conservare a biodiversităţii, monitorizarea calităţii aerului şi decontaminare a siturilor poluate istoric"/>
    <x v="2"/>
    <s v="Planificarea managementului conservării biodiversității in 5 situri Natura 2000 ROSCI0131 Oltenita-Mostistea, ROSPA0021 Ciocanesti, ROSPA0055 Lacul Galatui, ROSPA 0105 Valea Mostistea si ROSPA0136 Oltenita-Ulmeni"/>
    <x v="3"/>
    <x v="1"/>
    <n v="102123"/>
    <s v="47/03.05.2017"/>
    <s v="ASOCIATIA ECHILIBRU"/>
    <s v="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
    <n v="42858"/>
    <s v="31.03.2020"/>
    <n v="0.85"/>
    <s v="Regiunea 8 Bucureşti-Ilfov"/>
    <s v="Calarasi"/>
    <s v="nu"/>
    <s v="nu"/>
    <x v="0"/>
    <s v="ONG"/>
    <s v="085, 086, 083, 089"/>
    <n v="5554933.4400000004"/>
    <n v="5554933.4400000004"/>
    <x v="0"/>
    <x v="0"/>
  </r>
  <r>
    <s v="Axa Prioritară 4 Protecţia mediului prin măsuri de conservare a biodiversităţii, monitorizarea calităţii aerului şi decontaminare a siturilor poluate istoric"/>
    <x v="2"/>
    <s v="Management adecvat în vederea conservarii biodiversitaþii din ariile naturale protejate ROSCI0005 Balta Alba-Amara-Jirlau-Lacul Sarat Câineni, ROSPA0004 Balta Alba- Amara-Jirlau, 2.271 Balta Alba, 2.272 Balta Amara, 2.260 Lacul Jirlau-Visani"/>
    <x v="3"/>
    <x v="1"/>
    <n v="102258"/>
    <s v="66/29.05.2017"/>
    <s v="ASOCIATIA MAXIMILIAN"/>
    <s v="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
    <n v="42884"/>
    <s v="31.05.2020"/>
    <n v="0.8500000003860968"/>
    <s v="Regiunea 2 Sud-Est"/>
    <s v="Braila;Buzau"/>
    <s v="Mai multe județe"/>
    <s v="nu"/>
    <x v="1"/>
    <s v="ONG"/>
    <s v="085, 086, 083, 089"/>
    <n v="7770072.2199999997"/>
    <n v="7770072.2199999997"/>
    <x v="0"/>
    <x v="0"/>
  </r>
  <r>
    <s v="Axa Prioritară 4 Protecţia mediului prin măsuri de conservare a biodiversităţii, monitorizarea calităţii aerului şi decontaminare a siturilor poluate istoric"/>
    <x v="2"/>
    <s v="Elaborarea planului de management pentru situl de importanta comunitara Natura 2000 ROSCI0228 Sindrilita"/>
    <x v="3"/>
    <x v="1"/>
    <n v="102329"/>
    <s v="60/25.05.2017"/>
    <s v="OCOLUL SILVIC NARUJA"/>
    <s v="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
    <n v="42491"/>
    <s v="31.01.2020"/>
    <n v="0.84999999918546865"/>
    <s v="Regiunea 2 Sud-Est"/>
    <s v="Vrancea"/>
    <s v="nu"/>
    <s v="nu"/>
    <x v="0"/>
    <s v="public"/>
    <s v="085, 086, 083, 089"/>
    <n v="3683099.38"/>
    <n v="4280628.29"/>
    <x v="0"/>
    <x v="0"/>
  </r>
  <r>
    <s v="Axa Prioritară 4 Protecţia mediului prin măsuri de conservare a biodiversităţii, monitorizarea calităţii aerului şi decontaminare a siturilor poluate istoric"/>
    <x v="2"/>
    <s v="Elaborarea a 3 planuri de management pentru situri Natura 2000 din judetul Alba"/>
    <x v="3"/>
    <x v="1"/>
    <n v="102369"/>
    <s v="129/02.10.2017"/>
    <s v="ASOCIATIA &quot;BIOUNIVERS&quot; VALISOARA"/>
    <s v="Contribuþia proiectului la realizarea obiectivului specific al Programului:_x000a_Prin elaborarea a 3 planuri de management, diseminarea informatiilor cu privire la rezultatele si activitatile implementate, prin cresterea_x000a_capacitatii institutionale a entitatilor implicate în proiect, prin educatie ecologica, informarea si constientizarea comunitaþilor locale si prin_x000a_realizarea strategiei de vizitare pentru una dintre ariile protejate, consideram ca proiectul contribuie într-un mod considerabil la realizarea_x000a_obiectivului opecific POIM, AP4.1, „Cresterea gradului de protectie si conservare a biodiversitatii prin masuri de management adecvate si_x000a_refacerea ecosistemelor degradate”."/>
    <n v="43010"/>
    <s v="30.04.2020"/>
    <n v="0.85"/>
    <s v="Regiunea 7 Centru"/>
    <s v="Alba"/>
    <s v="nu"/>
    <s v="nu"/>
    <x v="0"/>
    <s v="privat"/>
    <s v="085, 086, 083, 089"/>
    <n v="3062589.45"/>
    <n v="3062589.45"/>
    <x v="0"/>
    <x v="0"/>
  </r>
  <r>
    <s v="Axa Prioritară 4 Protecţia mediului prin măsuri de conservare a biodiversităţii, monitorizarea calităţii aerului şi decontaminare a siturilor poluate istoric"/>
    <x v="2"/>
    <s v="Elaborarea planului de management pentru ROSCI0373 Râul Mureş între Brănişca şi Ilia şi a planului de management pentru ROSPA0132 Munţii Metaliferi şi ariile naturale protejate conexe"/>
    <x v="3"/>
    <x v="1"/>
    <n v="102378"/>
    <s v="134/26.10.2017"/>
    <s v="Asociația pentru promovarea valorilor naturale și culturale ale Banatului și Crișanei EXCELSIOR"/>
    <s v="Elaborarea planului de management pentru siturile Natura 2000 – ROSPA0139 Piemontul Munþilor Metaliferi – Vinþu (incluzând rezervaþia naturala 2.519 Magura Uroiului) si ROSCI0419 Muresul Mijlociu – Cugir"/>
    <n v="42979"/>
    <s v="31.08.2020"/>
    <n v="0.84999999940495474"/>
    <s v="Regiunea 5 Vest;Regiunea 7 Centru"/>
    <s v="Alba;Hunedoara"/>
    <s v="Mai multe județe"/>
    <s v="Mai multe regiuni"/>
    <x v="2"/>
    <s v="privat"/>
    <s v="085, 086, 083, 089"/>
    <n v="7562449.5700000003"/>
    <n v="7562449.5700000003"/>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Brăila, în perioada 2014-2020"/>
    <x v="0"/>
    <x v="1"/>
    <n v="102415"/>
    <s v="27/13.02.2017"/>
    <s v="COMPANIA DE UTILITĂȚI PUBLICE DUNĂREA BRĂILA S.A."/>
    <s v="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_x000a_Obiectivele specifice ale acestui Proiect sunt:_x000a_­ Asigurarea serviciilor de alimentare cu apa si canalizare adecvate, la tarife accesibile pentru populatie_x000a_­ Asigurarea calitatii apei potabile in toate aglomerarile urbane_x000a_­ Imbunatatirea calitatii apei raurilor in care sunt deversate apele uzate provenite din aglomerarile umane_x000a_­ Imbunatatirea gestionarii namolului provenit din statiile de epurare a apelor uzate_x000a_­ Crearea unor structuri eficiente de management a serviciilor de apa-apa uzata in cadrul Operatorului regional de apa, Compania de Utilitati Publice Dunarea Braila SA."/>
    <s v="13.02.2017"/>
    <s v="28.02.2020"/>
    <n v="0.85"/>
    <s v="Regiunea 2 Sud-Est"/>
    <s v="Braila"/>
    <s v="nu"/>
    <s v="nu"/>
    <x v="0"/>
    <s v="Organisme publice cf legii 64/2009"/>
    <s v="017, 018, 021, 022"/>
    <n v="8028911.8600000003"/>
    <n v="9634694.2300000004"/>
    <x v="0"/>
    <x v="0"/>
  </r>
  <r>
    <s v="Axa Prioritară 4 Protecţia mediului prin măsuri de conservare a biodiversităţii, monitorizarea calităţii aerului şi decontaminare a siturilor poluate istoric"/>
    <x v="2"/>
    <s v="Planificarea managementului conservării biodiversității in 2 situri Natura 2000 ROSPA0024 Confluenta Olt-Dunare si  ROSCI0044 Corabia Turnu-Magurele, incluzand aria naturala protejata de interes national B 10 Ostrovul Mare"/>
    <x v="3"/>
    <x v="1"/>
    <n v="102491"/>
    <s v="50/05.05.2017"/>
    <s v="Asociația Echilibru"/>
    <s v="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
    <n v="42860"/>
    <s v="31.03.2020"/>
    <n v="0.85"/>
    <s v="Regiunea 3 Sud Muntenia;Regiunea 4 Sud-Vest"/>
    <s v="Olt;Teleorman"/>
    <s v="Mai multe județe"/>
    <s v="Mai multe regiuni"/>
    <x v="2"/>
    <s v="ONG"/>
    <s v="085, 086, 083, 089"/>
    <n v="4407647.25"/>
    <n v="4407647.25"/>
    <x v="0"/>
    <x v="0"/>
  </r>
  <r>
    <s v="Axa Prioritară 4 Protecţia mediului prin măsuri de conservare a biodiversităţii, monitorizarea calităţii aerului şi decontaminare a siturilor poluate istoric"/>
    <x v="2"/>
    <s v="Elaborarea Planurilor de management pentru ariile protejate ROSCI0310 Lacurile Fălticeni, ROSCI0389 Sărăturile de la Gura Ialomiței - Mihai Bravu, ROSP0051 Iezerul Călărași, ROSPA0061 Lacul Techirghiol, ROSPA0101 Stepa Saraiu Horea, ROSPA0111 Berteștii de"/>
    <x v="3"/>
    <x v="1"/>
    <n v="102540"/>
    <s v="70/30.05.2017"/>
    <s v="SOCIETATEA ORNITOLOGICĂ ROMÂNĂ"/>
    <s v="Elaborarea Planurilor de management pentru ariile protejate ROSCI0310 Lacurile Falticeni, ROSCI0389 Saraturile de la Gura Ialomiței - Mihai Bravu, ROSP0051 Iezerul Calarasi, ROSPA0061 Lacul Techirghiol, ROSPA0101 Stepa Saraiu Horea, ROSPA0111 Bertestii de Sus_x000a_-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
    <n v="42887"/>
    <s v="31.05.2020"/>
    <n v="0.85"/>
    <s v="Regiunea 1 Nord-Est;Regiunea 2 Sud-Est;Regiunea 3 Sud Muntenia"/>
    <s v="Braila;Calarasi;Constanta;Ialomita;Suceava"/>
    <s v="Mai multe județe"/>
    <s v="Mai multe regiuni"/>
    <x v="2"/>
    <s v="privat"/>
    <s v="085, 086, 083, 089"/>
    <n v="15363463.6"/>
    <n v="15363463.6"/>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Buzău în perioada 2014-2020"/>
    <x v="0"/>
    <x v="1"/>
    <n v="102541"/>
    <s v="19/06.02.2017"/>
    <s v="S.C. Compania de apă S.A."/>
    <s v="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_x000a_Obiectivele specific ale proiectului:_x000a_- Pregătirea Aplicației de finanțare inclusive a documentelor support (Studiu de fezabilitate, Analiză Cost Beneficiu, Evaluarea Impactului asupra Mediului, Analiză Instituțională)_x000a_- Realizarea documentațiilor de atribuire pentru contractele de lucrări și Dispecerate SCADA pentru apă și canal, inclusive acordarea de sprijin în procesul de licitare-contractare."/>
    <s v="03.02.2017"/>
    <s v="30.09.2021"/>
    <n v="0.85"/>
    <s v="Regiunea 3 Sud Muntenia"/>
    <s v="Buzau"/>
    <s v="nu"/>
    <s v="nu"/>
    <x v="0"/>
    <s v="Organisme publice cf legii 64/2009"/>
    <s v="017, 018, 021, 022"/>
    <n v="9909808.3100000005"/>
    <n v="11891769.970000001"/>
    <x v="0"/>
    <x v="0"/>
  </r>
  <r>
    <s v="Axa prioritară 3. Dezvoltarea infrastructurii de mediu în condiții de management eficient al resurselor"/>
    <x v="0"/>
    <s v="Srijin pentru pregatirea aplicatiei de finantare si a documentatiilor de atribuire pentru proiectul regional de dezvoltare a infrastructurii de apa si apa uzata din judetul Hunedoara in perioada 2014-2020"/>
    <x v="0"/>
    <x v="1"/>
    <n v="102578"/>
    <s v="34/30.03.2017"/>
    <s v="APA PROD SA"/>
    <s v="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
    <s v="30.03.2017 (data semnare CF)"/>
    <s v="31.12.2019"/>
    <n v="0.85000000000000009"/>
    <s v="Regiunea 5 Vest"/>
    <s v="Hunedoara"/>
    <s v="nu"/>
    <s v="nu"/>
    <x v="0"/>
    <s v="Organisme publice cf legii 64/2009"/>
    <s v="017, 018, 021, 022"/>
    <n v="5114757.91"/>
    <n v="6137709.4900000002"/>
    <x v="0"/>
    <x v="0"/>
  </r>
  <r>
    <s v="Axa Prioritară 4 Protecţia mediului prin măsuri de conservare a biodiversităţii, monitorizarea calităţii aerului şi decontaminare a siturilor poluate istoric"/>
    <x v="2"/>
    <s v="Râul Putna – crearea sistemului de management integrat pentru situl de interes comunitar Râul Putna și ariile naturale protejate învecinate: Râpa Roșie-Dealu Morii, Rezervația Algheanu și Pârâul Bozu"/>
    <x v="3"/>
    <x v="1"/>
    <n v="102581"/>
    <s v="99/01.08.2017"/>
    <s v="ASOCIATIA PENTRU CONSERVAREA DIVERSITATII BIOLOGICE"/>
    <s v="Obiectiv general_x000a_Elaborarea planului de management pentru pentru ariile naturale protejate: ROSCI0377 Râul Putna, Rezervaţia Naturală 2821 Râpa_x000a_Roşie – Dealu Morii, Rezervaţia Naturală 2823 Rezervaţia Algheanu, Rezervaţia Naturală 2825 Pârâul Bozu şi realizarea cadrului necesar_x000a_pentru un management corespunzător al terenurilor şi activităţilor din acestea în vederea conservării speciilor de interes comunitar şi_x000a_naţional, a valorilor naturale pentru care au fost desemnate şi asigurarea condiţiilor pentru implementarea planurilor şi proiectelor de dezvoltare durabilă a comunităţilor locale."/>
    <n v="42948"/>
    <s v="31.12.2019"/>
    <n v="0.85000000082267957"/>
    <s v="Regiunea 2 Sud-Est"/>
    <s v="Vrancea"/>
    <s v="nu"/>
    <s v="nu"/>
    <x v="0"/>
    <s v="privat"/>
    <s v="085, 086, 083, 089"/>
    <n v="3038850.15"/>
    <n v="3038850.15"/>
    <x v="0"/>
    <x v="0"/>
  </r>
  <r>
    <s v="Axa Prioritară 5 Promovarea adaptării la schimbările climatice, prevenirea şi gestionarea riscurilor"/>
    <x v="3"/>
    <s v="„Răspunsul eficient salvează vieţi II”"/>
    <x v="5"/>
    <x v="0"/>
    <n v="102606"/>
    <s v="01/ 02.09.2016, contract finalizat"/>
    <s v="IGSU"/>
    <s v="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
    <n v="42615"/>
    <s v="31.05.2017 -contract finalizat"/>
    <n v="0.85"/>
    <s v="Regiunea 1 Nord-Est;Regiunea 2 Sud-Est;Regiunea 3 Sud Muntenia;Regiunea 4 Sud-Vest;Regiunea 5 Vest;Regiunea 6 Nord-Vest;Regiunea 7 Centru;Regiunea 8 Bucureşti-Ilfov"/>
    <s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
    <s v="Mai multe județe"/>
    <s v="Mai multe regiuni"/>
    <x v="2"/>
    <s v="public"/>
    <s v="085, 087"/>
    <n v="110365920.95"/>
    <n v="110365920.95"/>
    <x v="0"/>
    <x v="1"/>
  </r>
  <r>
    <s v="Axa Prioritară 4 Protecţia mediului prin măsuri de conservare a biodiversităţii, monitorizarea calităţii aerului şi decontaminare a siturilor poluate istoric"/>
    <x v="2"/>
    <s v="Managementul conservativ al siturilor de importanþa comunitara ROSCI0382 Râul Târnava Mare între Copsa si Mihalþ, ROSCI0431 Pajistile dintre Seica Mare si Veseud si ROSCI0312 Castanii comestibili de la Buia"/>
    <x v="2"/>
    <x v="1"/>
    <n v="102674"/>
    <s v="79/23.06.2017"/>
    <s v="Agenția pentru Protecția Mediului Sibiu"/>
    <s v="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
    <s v="23.06.2017"/>
    <s v="31.12.2019"/>
    <n v="0.84999999945765126"/>
    <s v="Regiunea 7 Centru"/>
    <s v="Alba;Sibiu"/>
    <s v="Mai multe județe"/>
    <s v="nu"/>
    <x v="1"/>
    <s v="public"/>
    <s v="085, 086, 083, 089"/>
    <n v="4609580.25"/>
    <n v="4681980.25"/>
    <x v="0"/>
    <x v="0"/>
  </r>
  <r>
    <s v="Axa Prioritară 4 Protecţia mediului prin măsuri de conservare a biodiversităţii, monitorizarea calităţii aerului şi decontaminare a siturilor poluate istoric"/>
    <x v="2"/>
    <s v="Elaborarea planului de management pentru situl de importanþa comunitara_x000a_ROSCI0018 Caldarile Zabalei împreuna cu aria naturala protejata 2810. Caldarile Zabalei-Zârna Mica-Raoaza"/>
    <x v="3"/>
    <x v="1"/>
    <n v="102760"/>
    <s v="74/13.06.2017"/>
    <s v="Ocolul Silvic NaARUJA"/>
    <s v="Obiectiv General al proiectului îl constituie: protejarea si conservarea biodiversitaþii în situl de importanþa comunitara ROSCI0018 Caldarile Zabalei împreuna cu aria naturala protejata 2810."/>
    <s v="01.05.2016"/>
    <s v="31.12.2019"/>
    <n v="0.85000000104210927"/>
    <s v="Regiunea 2 Sud-Est"/>
    <s v="Vrancea"/>
    <s v="nu"/>
    <s v="nu"/>
    <x v="0"/>
    <s v="public"/>
    <s v="085, 086, 083, 089"/>
    <n v="3358573.09"/>
    <n v="3902006.43"/>
    <x v="0"/>
    <x v="0"/>
  </r>
  <r>
    <s v="Axa Prioritară 4 Protecţia mediului prin măsuri de conservare a biodiversităţii, monitorizarea calităţii aerului şi decontaminare a siturilor poluate istoric"/>
    <x v="2"/>
    <s v="Elaborarea planului de management pentru siturile Natura 2000 – ROSPA0139 Piemontul Munţilor Metaliferi – Vinţu (incluzând rezervaţia naturală 2.519 Măgura Uroiului) şi ROSCI0419 Mureşul Mijlociu–Cugir"/>
    <x v="3"/>
    <x v="1"/>
    <n v="102769"/>
    <s v="95/26.07.2017"/>
    <s v="SC EPMC CONSULTING SRL"/>
    <s v="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
    <s v="26.07.2017"/>
    <s v="31.08.2020"/>
    <n v="0.85"/>
    <s v="Regiunea 5 Vest;Regiunea 7 Centru"/>
    <s v="Alba;Hunedoara"/>
    <s v="Mai multe județe"/>
    <s v="Mai multe regiuni"/>
    <x v="2"/>
    <s v="privat"/>
    <s v="085, 086, 083, 089"/>
    <n v="5638571.0700000003"/>
    <n v="6550070.3700000001"/>
    <x v="0"/>
    <x v="0"/>
  </r>
  <r>
    <s v="Axa Prioritară 4 Protecţia mediului prin măsuri de conservare a biodiversităţii, monitorizarea calităţii aerului şi decontaminare a siturilor poluate istoric"/>
    <x v="2"/>
    <s v="Cresterea gradului de protecþie si conservare a biodiversitaþii prin implementarea Planului de management al Sitului NATURA 2000 ROSPA0106 Valea Oltului Inferior"/>
    <x v="3"/>
    <x v="1"/>
    <n v="102844"/>
    <s v="78/23.06.2017"/>
    <s v="Agenția pentru Protecția Mediului Olt"/>
    <s v="Obiectivul general al proiectului este protejarea și refacerea biodiversității prin implementarea măsurilor de conservare din planul de management aprobat în aria naturală protejată ROSPA0106 Valea Oltului Inferior."/>
    <s v="23.06.2017"/>
    <s v="30.06.2020"/>
    <n v="0.85000000000000009"/>
    <s v="Regiunea 3 Sud Muntenia;Regiunea 4 Sud-Vest"/>
    <s v="Olt;Teleorman;Valcea"/>
    <s v="Mai multe județe"/>
    <s v="Mai multe regiuni"/>
    <x v="2"/>
    <s v="public"/>
    <s v="085, 086, 083, 089"/>
    <n v="5511402.4000000004"/>
    <n v="5511402.4000000004"/>
    <x v="0"/>
    <x v="0"/>
  </r>
  <r>
    <s v="Axa prioritară 3. Dezvoltarea infrastructurii de mediu în condiții de management eficient al resurselor"/>
    <x v="0"/>
    <s v="Fazarea proiectului Reabilitarea si modernizarea sistemelor de alimentare cu apa si canalizare in judetul Mehedinti"/>
    <x v="1"/>
    <x v="1"/>
    <n v="103033"/>
    <s v="4/19.10.2016"/>
    <s v="S.C. SECOM S.A."/>
    <s v="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
    <n v="42662"/>
    <n v="44926"/>
    <n v="0.85"/>
    <s v="Regiunea 4 Sud-Vest"/>
    <s v="Mehedinti"/>
    <s v="nu"/>
    <s v="nu"/>
    <x v="0"/>
    <s v="Organisme publice cf legii 64/2009"/>
    <s v="017, 018, 021, 022"/>
    <n v="199361183.72999999"/>
    <n v="258863795.36000001"/>
    <x v="0"/>
    <x v="2"/>
  </r>
  <r>
    <s v="Axa prioritară 3. Dezvoltarea infrastructurii de mediu în condiții de management eficient al resurselor"/>
    <x v="0"/>
    <s v="Fazarea proiectului &quot;Extinderea si modernizarea sistemelor de apa si apa uzata în judetul Covasna&quot;"/>
    <x v="1"/>
    <x v="0"/>
    <n v="103186"/>
    <s v="55/18.05.2017"/>
    <s v="GOSPODĂRIRE COMUNALĂ SA SFÂNTU GHEORGHE"/>
    <s v="Obiectivul general al Proiectului este acela de a contribui la îndeplinirea obiectivelor Axei Prioritare 1 din POS Mediu (2007–2013) prin derularea unor investiții specifice în domeniul apei potabile si apei uzate în județul Covasna. "/>
    <s v="18/05/2017"/>
    <s v="30.06.2020"/>
    <n v="0.85000000002899823"/>
    <s v="Regiunea 7 Centru"/>
    <s v="Covasna"/>
    <s v="nu"/>
    <s v="nu"/>
    <x v="0"/>
    <s v="Organisme publice cf legii 64/2009"/>
    <s v="017, 018, 021, 022"/>
    <n v="17242439.870000001"/>
    <n v="22505762.25"/>
    <x v="0"/>
    <x v="2"/>
  </r>
  <r>
    <s v="Axa prioritară 3. Dezvoltarea infrastructurii de mediu în condiții de management eficient al resurselor"/>
    <x v="1"/>
    <s v="Fazarea proiectului Sistem de management integrat al deseurilor solide în județul Călărași"/>
    <x v="1"/>
    <x v="0"/>
    <n v="103605"/>
    <s v="06/25.11.2016"/>
    <s v="Unitatea-Administrativ-Teritorială Județul Călărași"/>
    <s v="Scopul proiectului &quot;Sistem integrat de management al deșeurilor solide în județul Călărași&quot;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quot;Sistem integrat de management al deșeurilor solide în județul Călărași&quot;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
    <n v="42699"/>
    <s v="30/06/2018-  contract finalizat"/>
    <n v="0.84999999999999987"/>
    <s v="Regiunea 2 Sud-Est"/>
    <s v="Calarasi"/>
    <s v="nu"/>
    <s v="nu"/>
    <x v="0"/>
    <s v="public"/>
    <s v="017, 018, 021, 022"/>
    <n v="45042326.780000001"/>
    <n v="57957100.799999997"/>
    <x v="0"/>
    <x v="1"/>
  </r>
  <r>
    <s v="Axa Prioritară 4 Protecţia mediului prin măsuri de conservare a biodiversităţii, monitorizarea calităţii aerului şi decontaminare a siturilor poluate istoric"/>
    <x v="2"/>
    <s v="Implementarea planului de management pentru aria naturala protejata ROSCI 0263 Valea Ierii"/>
    <x v="2"/>
    <x v="1"/>
    <n v="103698"/>
    <s v="115/23.08.2017"/>
    <s v="SC EPMC Consulting SRL"/>
    <s v="Obiectivul general al proiectului îl constituie: conservarea biodiversităţii în situl de interes comunitar ROSCI0263 Valea Ierii prin implementarea planului de management al sitului."/>
    <s v="01.10.2016"/>
    <s v="31.10.2021"/>
    <n v="0.85000000132514353"/>
    <s v="Regiunea 6 Nord-Vest"/>
    <s v="Cluj"/>
    <s v="nu"/>
    <s v="nu"/>
    <x v="0"/>
    <s v="privat"/>
    <s v="085, 086, 083, 089"/>
    <n v="3018540.96"/>
    <n v="3344286.32"/>
    <x v="0"/>
    <x v="0"/>
  </r>
  <r>
    <s v="Axa Prioritară 4 Protecţia mediului prin măsuri de conservare a biodiversităţii, monitorizarea calităţii aerului şi decontaminare a siturilor poluate istoric"/>
    <x v="2"/>
    <s v="Elaborarea Planului de management pentru ariile naturale protejate ROSPA0040 Dunărea Veche-Brațul Măcin, RO SCI0012 Brațul Măcin și rezervația națională Lacul Traian"/>
    <x v="3"/>
    <x v="1"/>
    <n v="103707"/>
    <s v="117/08.09.2017"/>
    <s v="Asociația Medio Pro"/>
    <s v="Obiectivul general al proiectului este: Conservarea biodiversitaþii, constientizarea si informarea publicului privind importanþa valorilor_x000a_naturale din ariile protejate de interes comunitar ROSPA0040 Dunarea Veche-Braþul Macin si ROSCI0012 Braþul Macin si rezervaþia_x000a_naþionala Lacul Traian."/>
    <n v="42986"/>
    <s v="30.01.2020"/>
    <n v="0.84999999887036104"/>
    <s v="Regiunea 2 Sud-Est"/>
    <s v="Galati"/>
    <s v="nu"/>
    <s v="nu"/>
    <x v="0"/>
    <s v="privat"/>
    <s v="085, 086, 083, 089"/>
    <n v="3098335.11"/>
    <n v="3166494.11"/>
    <x v="0"/>
    <x v="0"/>
  </r>
  <r>
    <s v="Axa prioritară 3. Dezvoltarea infrastructurii de mediu în condiții de management eficient al resurselor"/>
    <x v="1"/>
    <s v="Fazarea proiectului Sistem de management integrat al deșeurilor în județul Brăila"/>
    <x v="1"/>
    <x v="1"/>
    <n v="103731"/>
    <s v="25/09.02.2017"/>
    <s v="Consiliul Județean Brăila"/>
    <s v="•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
    <n v="42980"/>
    <s v="30.06.2020"/>
    <n v="0.85000000000000009"/>
    <s v="Regiunea 2 Sud-Est"/>
    <s v="Braila"/>
    <s v="nu"/>
    <s v="nu"/>
    <x v="0"/>
    <s v="public"/>
    <s v="017, 018, 021, 022"/>
    <n v="30233615.399999999"/>
    <n v="33889349.219999999"/>
    <x v="0"/>
    <x v="0"/>
  </r>
  <r>
    <s v="Axa prioritară 3. Dezvoltarea infrastructurii de mediu în condiții de management eficient al resurselor"/>
    <x v="0"/>
    <s v="Fazarea proiectului Reabilitarea sistemului de alimentare cu apă, a sistemului de canalizare și a stațiilor de epurare în aglomerările Vaslui, Bârlad, Huși și Negrești – județul Vaslui"/>
    <x v="1"/>
    <x v="0"/>
    <n v="103967"/>
    <s v="7/05.12.2016"/>
    <s v="AQUAVAS SA"/>
    <s v="Obiectivul general al proiectului este cresterea nivelului de colectare si epurare a apelor uzate urbane, precum si a gradului de asigurare a alimentarii cu apa potabila a populatiei in localitatile din aglomerarile  Vaslui, Barlad, Husi si Negresti. "/>
    <n v="42502"/>
    <s v="30/06/2020"/>
    <n v="0.85"/>
    <s v="Regiunea 1 Nord-Est"/>
    <s v="Vaslui"/>
    <s v="nu"/>
    <s v="nu"/>
    <x v="0"/>
    <s v="Organisme publice cf legii 64/2009"/>
    <s v="017, 018, 021, 022"/>
    <n v="271602960"/>
    <n v="428232147.94"/>
    <x v="0"/>
    <x v="2"/>
  </r>
  <r>
    <s v="Axa prioritară 3. Dezvoltarea infrastructurii de mediu în condiții de management eficient al resurselor"/>
    <x v="0"/>
    <s v="Fazarea proiectului Extinderea și reabilitarea infrastructurii de apă și apă uzată  în județul Argeș "/>
    <x v="1"/>
    <x v="1"/>
    <n v="104101"/>
    <s v="11/20.12.2016"/>
    <s v="SC Apa Canal 2000 SA"/>
    <s v="Scopul proiectului este continuarea si finalizarea lucrarilor privind reabilitarea sistemului de alimentare cu apa si a sistemelor de colectare_x000a_a apei uzate în localitatile anterior mentionate, lucrari care au fost incepute in cadrul POS Mediu 20007 - 2013 si care au constat în_x000a_principal în urmatoarele masuri:_x000a_- Extindere si reabilitare a surselor de apa, statiilor de tratare, rezervoarelor, aductiunilor si retelelor de distributie;_x000a_- Extindere si reabilitare SEAU, statii de pompare si retele de canalizare"/>
    <n v="42724"/>
    <s v="12/31/2019 contract finalizat"/>
    <n v="0.84999999999999987"/>
    <s v="Regiunea 3 Sud Muntenia"/>
    <s v="Arges"/>
    <s v="nu"/>
    <s v="nu"/>
    <x v="0"/>
    <s v="Organisme publice cf legii 64/2009"/>
    <s v="017, 018, 021, 022"/>
    <n v="92979526.299999997"/>
    <n v="126809572.76000001"/>
    <x v="0"/>
    <x v="2"/>
  </r>
  <r>
    <s v="Axa prioritară 3. Dezvoltarea infrastructurii de mediu în condiții de management eficient al resurselor"/>
    <x v="0"/>
    <s v="Fazarea proiectului Reabilitarea si modernizarea sistemelor de apa si canalizare in judetul Prahova"/>
    <x v="1"/>
    <x v="1"/>
    <n v="104337"/>
    <s v="8/06.12..2016"/>
    <s v="S.C. HIDROPRAHOVA S.A."/>
    <s v="Scopul proiectului &quot;Fazarea proiectului Reabilitarea si modernizarea sistemelor de apa si canalizare in judetul Prahova&quot;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_x000a_În cadrul proiectului „Fazarea proiectului Reabilitarea si modernizarea sistemelor de apa si canalizare in judetul Prahova” sunt propusi spre realizare urmatorii indicatori fizici:_x000a_Pentru sistemele de alimentare cu apa (Breaza, Sinaia):_x000a_- Surse de apa noi: 1 buc._x000a_- Statii de tratare a apei noi si reabilitate: 9 buc_x000a_- Retele de transport noi si reabilitate: 0,50 km_x000a_- Retele de distributie noi: 0,02 km_x000a_- Statii de pompare noi: 2 buc_x000a_În cele 7 Aglomerari (Breaza, Sinaia, Campina, Mizil, Valenii de Munte, Plopeni si Urlati)_x000a_- Retea de canalizare extinsa: 79,24 km_x000a_- Retea de canalizare reabilitata: 1,79 km_x000a_- conducta noua de presiune: 16,27 km_x000a_- Statii de pompare apa uzata noi: 109 buc_x000a_- Statii de epurare noi: 7 buc_x000a_În Aglomerarea Sinaia (componenta neeligibila – CL4):_x000a_- Retea de canalizare extinsa: 12,60 km_x000a_- Retea de canalizare reabilitata: 2,32 km_x000a_- conducta noua de presiune apa uzata: 3,21 km_x000a_- Statii de pompare apa uzata noi si reabiltiate: 14 buc"/>
    <s v="06.12.2016"/>
    <s v="28.02.2021"/>
    <n v="0.85000000000000009"/>
    <s v="Regiunea 3 Sud Muntenia"/>
    <s v="Prahova"/>
    <s v="nu"/>
    <s v="nu"/>
    <x v="0"/>
    <s v="Organisme publice cf legii 64/2009"/>
    <s v="017, 018, 021, 022"/>
    <n v="221477882.31999999"/>
    <n v="332744555.19999999"/>
    <x v="0"/>
    <x v="2"/>
  </r>
  <r>
    <s v="Axa Prioritară 5 Promovarea adaptării la schimbările climatice, prevenirea şi gestionarea riscurilor"/>
    <x v="3"/>
    <s v="MULTI RISC – MODUL I"/>
    <x v="5"/>
    <x v="0"/>
    <n v="104677"/>
    <s v="14/22.12.2016"/>
    <s v="Inspectoratul General pentru Situatii de Urgenta (U.M. 0276)"/>
    <s v="Obiectivul general al proiectului este creșterea rezilienței la dezastre a comunităților prin îmbunătățirea capabilităților de intervenție în situații de urgență generate de mai multe tipuri de risc."/>
    <n v="42726"/>
    <s v="31.05.2019 - contract finalizat"/>
    <n v="0.85"/>
    <s v="Regiunea 1 Nord-Est;Regiunea 2 Sud-Est;Regiunea 3 Sud Muntenia;Regiunea 4 Sud-Vest;Regiunea 5 Vest;Regiunea 6 Nord-Vest;Regiunea 7 Centru;Regiunea 8 Bucureşti-Ilfov"/>
    <s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
    <s v="Mai multe județe"/>
    <s v="Mai multe regiuni"/>
    <x v="2"/>
    <s v="public"/>
    <s v="085, 087"/>
    <n v="156932534.97"/>
    <n v="159441994.75"/>
    <x v="0"/>
    <x v="1"/>
  </r>
  <r>
    <s v="Axa prioritară 3. Dezvoltarea infrastructurii de mediu în condiții de management eficient al resurselor"/>
    <x v="0"/>
    <s v="Fazarea proiectului Extinderea și modernizarea sistemului de alimentare cu apă și canalizare în județul Timiș"/>
    <x v="1"/>
    <x v="1"/>
    <n v="104740"/>
    <s v="16/30.12.2016"/>
    <s v="Aquatim SA"/>
    <s v="Obiectivul general al măsurii de investiţii îl reprezintă îmbunătățirea infrastructurii în sectorul de apa spre beneficiul mediului si al oamenilor, în vederea îndeplinirii obligaţiilor de conformare la Tratatul de Aderare."/>
    <n v="42734"/>
    <n v="44926"/>
    <n v="0.85"/>
    <s v="Regiunea 5 Vest"/>
    <s v="Timis"/>
    <s v="nu"/>
    <s v="nu"/>
    <x v="0"/>
    <s v="Organisme publice cf legii 64/2009"/>
    <s v="017, 018, 021, 022"/>
    <n v="54826025.340000004"/>
    <n v="75514572.599999994"/>
    <x v="0"/>
    <x v="2"/>
  </r>
  <r>
    <s v="Axa Prioritară 4 Protecţia mediului prin măsuri de conservare a biodiversităţii, monitorizarea calităţii aerului şi decontaminare a siturilor poluate istoric"/>
    <x v="2"/>
    <s v=" Elaborarea Planului de management al sitului Natura 2000 Oituz-Ojdula"/>
    <x v="3"/>
    <x v="1"/>
    <n v="104845"/>
    <s v="132/26.10.2017"/>
    <s v="OCOLUL SILVIC PRIVAT BRETCU"/>
    <s v="Elaborarea Planului de management al sitului Natura 2000 Oituz-Ojdula pentru menþinerea starii de conservare pe termen lung_x000a_a speciilor si habitatelor de interes comunitar_x000a_Proiectul acopera situl Natura 2000 (ROSCI0130) cu o suprafaþa de 15.319 ha, si are ca scop conservarea, menþinerea si acolo unde este_x000a_cazul, readucerea într-o stare de conservare favorabila, habitatelor si speciilor de interes comunitar pentru care situl a fost desemnat._x000a_Proiectul pentru care se solicita finanþarea, constituie o parte semnificativa în strategia propusa de custode pentru managementul sitului._x000a_Obiectivul general propus pentru proiect este un prim pas în asigurarea unui management eficient al sitului. Elaborarea Planului de_x000a_management al sitului ca obiectiv al asociaþiei, stabilirea unor indicatori obiectivi pentru analiza calitaþii managementului, corelate cu_x000a_obiectivele propuse pentru acest proiect sunt strâns legate între ele._x000a_Obiectivul general al proiectului vizeaza asigurarea unui statut de conservare favorabil al speciilor si habitatelor acestora, gestionarea_x000a_durabila a resurselor naturale si conservarea peisajului actual, prin menþinerea si încurajarea activitaþilor antropice tradiþionale"/>
    <n v="43034"/>
    <n v="43890"/>
    <n v="0.84999999963268069"/>
    <s v="Regiunea 7 Centru"/>
    <s v="Covasna"/>
    <s v="nu"/>
    <s v="nu"/>
    <x v="0"/>
    <s v="public"/>
    <s v="085, 086, 083, 089"/>
    <n v="2722426.66"/>
    <n v="3183866.12"/>
    <x v="0"/>
    <x v="0"/>
  </r>
  <r>
    <s v="Axa prioritară 3. Dezvoltarea infrastructurii de mediu în condiții de management eficient al resurselor"/>
    <x v="0"/>
    <s v="Fazarea proiectului Extinderea și modernizarea infrastructurii de apă și apă uzată în județul Bistrița-Năsăud"/>
    <x v="1"/>
    <x v="1"/>
    <n v="104855"/>
    <s v="35/31.03.2017"/>
    <s v="SC Aquabis SA"/>
    <s v="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_x000a__x000a_- o stație noua de tratare a apei la Beclean_x000a_- o zona de captare reabilitata, cu o mica stație de tratare a apei_x000a_- extindere a rețelei de distribuție a apei pe o lungime de aprox 60 km_x000a_- reabilitare rețele de distribuție a apei pe o lungime de aprox 32 km_x000a_- extindere aducțiuni pe o lungime de aprox 52 km_x000a_- reabilitare aducțiuni pe o lungime de aprox 28 km_x000a_- 5 stații de pompare a apei potabile_x000a_- 9 rezervoare de înmagazinare a apei noi si 5 rezervoare reabilitate_x000a_"/>
    <s v="31.03.2017 (data semnare CF)"/>
    <s v="28.02.2021"/>
    <n v="0.84999999999999987"/>
    <s v="Regiunea 6 Nord-Vest"/>
    <s v="Bistrita Nasaud"/>
    <s v="nu"/>
    <s v="nu"/>
    <x v="0"/>
    <s v="Organisme publice cf legii 64/2009"/>
    <s v="017, 018, 021, 022"/>
    <n v="41951515.009999998"/>
    <n v="55020550.799999997"/>
    <x v="0"/>
    <x v="2"/>
  </r>
  <r>
    <s v="Axa Prioritară 4 Protecţia mediului prin măsuri de conservare a biodiversităţii, monitorizarea calităţii aerului şi decontaminare a siturilor poluate istoric"/>
    <x v="2"/>
    <s v="Realizarea managementului biodiversității în aria naturală protejată ROSCI0383 Râul Târnava Mare între Odorheiu Secuiesc și Vânători"/>
    <x v="2"/>
    <x v="1"/>
    <n v="104941"/>
    <s v="107/10.08.2017"/>
    <s v="As,. Vanatorilor si Pescarilor Sportivi &quot;Tarnava Mare&quot;"/>
    <s v="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
    <n v="42957"/>
    <s v="29.02.2020"/>
    <n v="0.84999999895704503"/>
    <s v="Regiunea 7 Centru"/>
    <s v="Harghita;Mures"/>
    <s v="Mai multe județe"/>
    <s v="nu"/>
    <x v="1"/>
    <s v="privat"/>
    <s v="085, 086, 083, 089"/>
    <n v="1438221.19"/>
    <n v="1438221.19"/>
    <x v="0"/>
    <x v="0"/>
  </r>
  <r>
    <s v="Axa prioritară 3. Dezvoltarea infrastructurii de mediu în condiții de management eficient al resurselor"/>
    <x v="0"/>
    <s v="Fazarea proiectului extinderea şi modernizarea sistemelor de alimentare cu apă şi canalizare-epurarea apelor uzate în judeţul Botoşani"/>
    <x v="1"/>
    <x v="0"/>
    <n v="105146"/>
    <s v="9/15.12.2016"/>
    <s v="SC Nova Apaserv SA"/>
    <s v="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quot;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
    <n v="42719"/>
    <n v="43861"/>
    <n v="0.85"/>
    <s v="Regiunea 1 Nord-Est"/>
    <s v="Botosani"/>
    <s v="nu"/>
    <s v="nu"/>
    <x v="0"/>
    <s v="Organisme publice cf legii 64/2009"/>
    <s v="017, 018, 021, 022"/>
    <n v="235224439.08000001"/>
    <n v="303502226.42000002"/>
    <x v="0"/>
    <x v="2"/>
  </r>
  <r>
    <s v="Axa Prioritară 4 Protecţia mediului prin măsuri de conservare a biodiversităţii, monitorizarea calităţii aerului şi decontaminare a siturilor poluate istoric"/>
    <x v="2"/>
    <s v="Elaborarea planurilor de management pentru ariile naturale protejate ROSCI0246 Tinovul Luci și Rezervația 2.465 Tinovul Luci și respectiv ROSCI0241 Tinovul Apa Lină - Honcsok, ROSPA0169 Tinovul Apa Lină - Honcsok și Rezervația 2.467 Tinovul de la Plăieșii"/>
    <x v="3"/>
    <x v="1"/>
    <n v="105180"/>
    <s v="146/28.11.2017"/>
    <s v="ASOCIAȚIA MEDIO PRO"/>
    <s v="Elaborarea planurilor de management pentru ariile naturale protejate ROSCI0246 Tinovul Luci și Rezervația 2.465 Tinovul Luci și respectiv ROSCI0241 Tinovul Apa Lină - Honcsok, ROSPA0169 Tinovul Apa Lină - Honcsok și Rezervația 2.467 Tinovul de la Plăieșii"/>
    <s v="01.08.2017 (CF semnat in data de 28.11.2017)"/>
    <s v="28.01.2020"/>
    <n v="0.84999999933370951"/>
    <s v="Regiunea 7 Centru"/>
    <s v="Covasna;Harghita"/>
    <s v="Mai multe județe"/>
    <s v="nu"/>
    <x v="1"/>
    <s v="privat"/>
    <s v="085, 086, 083, 089"/>
    <n v="3001693.72"/>
    <n v="3027941.6"/>
    <x v="0"/>
    <x v="0"/>
  </r>
  <r>
    <s v="Axa prioritară 3. Dezvoltarea infrastructurii de mediu în condiții de management eficient al resurselor"/>
    <x v="0"/>
    <s v="Fazarea proiectului Extinderea și reabilitarea infrastructurii de apă și apă uzată în judeţul Maramureş"/>
    <x v="1"/>
    <x v="0"/>
    <n v="105327"/>
    <s v="17/30.12.2016"/>
    <s v="SC Vital SA"/>
    <s v="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_x000a_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_x000a_"/>
    <s v="30.12.2016 (data demnare CF)"/>
    <s v="31.12.2019"/>
    <n v="0.85"/>
    <s v="Regiunea 6 Nord-Vest"/>
    <s v="Maramures"/>
    <s v="nu"/>
    <s v="nu"/>
    <x v="0"/>
    <s v="Organisme publice cf legii 64/2009"/>
    <s v="017, 018, 021, 022"/>
    <n v="107863562.62"/>
    <n v="142024366.69999999"/>
    <x v="0"/>
    <x v="2"/>
  </r>
  <r>
    <s v="Axa prioritară 3. Dezvoltarea infrastructurii de mediu în condiții de management eficient al resurselor"/>
    <x v="0"/>
    <s v="Fazarea proiectului Extinderea şi reabilitarea sistemelor de alimentare cu apă și apă uzată în județul Gorj"/>
    <x v="1"/>
    <x v="1"/>
    <n v="105336"/>
    <s v="20/06.02.2017"/>
    <s v="S.C. APAREGIO GORJ S.A."/>
    <s v="Obiectivul general al investitiei il constituie imbunatatirea infrastructurii in sectorul de apa in beneficiul populatiei si al mediului din judetul Gorj in scopul indeplinirii obligatiilor din Tratatul de Aderare si al obiectivelor POS MEDIU."/>
    <n v="42772"/>
    <s v="31.12.2020"/>
    <n v="0.85000000000000009"/>
    <s v="Regiunea 4 Sud-Vest"/>
    <s v="Gorj"/>
    <s v="nu"/>
    <s v="nu"/>
    <x v="0"/>
    <s v="Organisme publice cf legii 64/2009"/>
    <s v="017, 018, 021, 022"/>
    <n v="29660616.649999999"/>
    <n v="42310353.780000001"/>
    <x v="0"/>
    <x v="2"/>
  </r>
  <r>
    <s v="Axa prioritară 3. Dezvoltarea infrastructurii de mediu în condiții de management eficient al resurselor"/>
    <x v="0"/>
    <s v="Fazarea proiectului Extinderea și reabilitarea infrastructurii de apă și apă uzată în judeţul Satu Mare"/>
    <x v="1"/>
    <x v="1"/>
    <n v="105422"/>
    <s v="13/22.12.2016"/>
    <s v="SC Apaserv Satu Mare SA"/>
    <s v="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
    <n v="42726"/>
    <s v="31.01.2021"/>
    <n v="0.85"/>
    <s v="Regiunea 6 Nord-Vest"/>
    <s v="Satu Mare"/>
    <s v="nu"/>
    <s v="nu"/>
    <x v="0"/>
    <s v="Organisme publice cf legii 64/2009"/>
    <s v="017, 018, 021, 022"/>
    <n v="62918270"/>
    <n v="81565134.400000006"/>
    <x v="0"/>
    <x v="2"/>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în județul Mehedinți în perioada 2014-2020"/>
    <x v="0"/>
    <x v="1"/>
    <n v="105504"/>
    <s v="239/11.03.2019"/>
    <s v="SECOM S.A."/>
    <s v="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
    <s v="01.01.2016 (CF a fost semnat in 11.03.2019)"/>
    <n v="44377"/>
    <n v="0.85000000181602964"/>
    <s v="Regiunea 4 Sud-Vest"/>
    <s v="Mehedinti"/>
    <s v="nu"/>
    <s v="nu"/>
    <x v="0"/>
    <s v="Organisme publice cf legii 64/2010"/>
    <s v="017, 018, 021, 024"/>
    <n v="5506518"/>
    <n v="6566782.1299999999"/>
    <x v="0"/>
    <x v="0"/>
  </r>
  <r>
    <s v="Axa prioritară 3. Dezvoltarea infrastructurii de mediu în condiții de management eficient al resurselor"/>
    <x v="0"/>
    <s v="Fazarea Proiectului &quot;Reabilitarea și extinderea sistemelor de alimentare cu apă și de canalizare în județul Tulcea"/>
    <x v="1"/>
    <x v="1"/>
    <n v="105537"/>
    <s v="37/04.04.2017"/>
    <s v="S.C. AQUASERV S.A."/>
    <s v="Obiectivul general al masurii de investitii îl reprezinta îmbunatatirea infrastructurii în sectorul de apa spre beneficiul mediului si al_x000a_oamenilor, în vederea îndeplinirii obligatiilor de conformare la Tratatul de Aderare si obiectivele POIM si Axa Prioritara 3.2, sub care_x000a_trebuie sa se depuna proiectele referitoare la apa._x000a_Scopul proiectului este continuarea si finalizarea lucrarilor privind reabilitarea sistemului de alimentare cu apa si a sistemelor de colectare_x000a_a apei uzate în localitatile anterior mentionate, lucrari care au fost incepute in cadrul POS Mediu 20007 – 2013."/>
    <n v="42829"/>
    <s v="31.12.2020"/>
    <n v="0.85"/>
    <s v="Regiunea 2 Sud-Est"/>
    <s v="Tulcea"/>
    <s v="nu"/>
    <s v="nu"/>
    <x v="0"/>
    <s v="Organisme publice cf legii 64/2009"/>
    <s v="017, 018, 021, 022"/>
    <n v="35786046.479999997"/>
    <n v="97203392.319999993"/>
    <x v="0"/>
    <x v="2"/>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ele Ilfov, Giurgiu si ialomita in perioada 2014-2020"/>
    <x v="0"/>
    <x v="1"/>
    <n v="105593"/>
    <s v="33/30.03.2017"/>
    <s v="EURO APAVOL SA"/>
    <s v="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
    <n v="42824"/>
    <n v="44255"/>
    <n v="0.85"/>
    <s v="Regiunea 3 Sud Muntenia; Regiunea 8 Bucureşti-Ilfov"/>
    <s v="Giurgiu; Ialomita; Ilfov"/>
    <s v="Mai multe județe"/>
    <s v="Mai multe regiuni"/>
    <x v="2"/>
    <s v="Organisme publice cf legii 64/2009"/>
    <s v="017, 018, 021, 022"/>
    <n v="9927570"/>
    <n v="11913083.970000001"/>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Argeș"/>
    <x v="0"/>
    <x v="1"/>
    <n v="105621"/>
    <s v="30/16.02.2017"/>
    <s v="SC Apă Canal 2000 SA"/>
    <s v="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
    <n v="42705"/>
    <n v="43921"/>
    <n v="0.85"/>
    <s v="Regiunea 3 Sud Muntenia"/>
    <s v="Arges"/>
    <s v="nu"/>
    <s v="nu"/>
    <x v="0"/>
    <s v="Organisme publice cf legii 64/2009"/>
    <s v="017, 018, 021, 022"/>
    <n v="11406184.210000001"/>
    <n v="13687421.050000001"/>
    <x v="0"/>
    <x v="0"/>
  </r>
  <r>
    <s v="Axa Prioritară 4 Protecţia mediului prin măsuri de conservare a biodiversităţii, monitorizarea calităţii aerului şi decontaminare a siturilor poluate istoric"/>
    <x v="2"/>
    <s v="Management durabil pentru conservarea biodiversității prin realizarea planului de management al ariilor naturale protejate ROSCI0316 Lunca Râului Doamnei și ROSCI0268 Valea Vîlsanului"/>
    <x v="2"/>
    <x v="1"/>
    <n v="105668"/>
    <s v="108/17.08.2017"/>
    <s v="ASOCIAȚIA PENTRU O ROMÂNIE DESCHISĂ (APRD)"/>
    <s v="Obiectivul general al proiectului consta în conservarea biodiversitii, conștientizarea si educarea publicului privind importanța conservării diversității biologice în ariile naturale protejate ROSCI0316 Lunca Râului Doamnei și ROSCI0268 Valea Vâlsanului."/>
    <n v="42963"/>
    <s v="31.05.2020"/>
    <n v="0.85000000037920187"/>
    <s v="Regiunea 3 Sud Muntenia"/>
    <s v="Arges"/>
    <s v="nu"/>
    <s v="nu"/>
    <x v="0"/>
    <s v="privat"/>
    <s v="085, 086, 083, 089"/>
    <n v="7911353.2199999997"/>
    <n v="7911353.2199999997"/>
    <x v="0"/>
    <x v="0"/>
  </r>
  <r>
    <s v="Axa Prioritară 4 Protecţia mediului prin măsuri de conservare a biodiversităţii, monitorizarea calităţii aerului şi decontaminare a siturilor poluate istoric"/>
    <x v="2"/>
    <s v="Îmbunătăţirea stării de conservare a biodiversităţii în ROSPA 0115 Defileul Crişului Repede – Valea Iadului prin elaborarea planului de management"/>
    <x v="3"/>
    <x v="1"/>
    <n v="105894"/>
    <s v="160/22.12.2017"/>
    <s v="ASOCIAȚIA CENTRUL PENTRU ARII PROTEJATE ȘI DEZVOLTARE DURABILĂ BIHOR"/>
    <s v="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
    <s v="22.09.2016 (CF semnat in 22.12.2017)"/>
    <s v="30.11.2020"/>
    <n v="0.84999999982593655"/>
    <s v="Regiunea 6 Nord-Vest"/>
    <s v="Bihor;Cluj"/>
    <s v="Mai multe județe"/>
    <s v="nu"/>
    <x v="1"/>
    <s v="privat"/>
    <s v="085, 086, 083, 089"/>
    <n v="5745029.8600000003"/>
    <n v="5745029.8600000003"/>
    <x v="0"/>
    <x v="0"/>
  </r>
  <r>
    <s v="Axa prioritară 3. Dezvoltarea infrastructurii de mediu în condiții de management eficient al resurselor"/>
    <x v="0"/>
    <s v="Fazarea proiectului &quot;Extinderea si modernizarea sistemelor de apa si apa uzata în judetul Caras Severin"/>
    <x v="1"/>
    <x v="1"/>
    <n v="105956"/>
    <s v="128/02.10.2017"/>
    <s v="AQUACARAS SA"/>
    <s v="Obiectivul general al Proiectului este acela de a contribui la realizarea angajamentelor ce deriva din directivele europene privind calitatea_x000a_apei destinate consumului uman si epurarea apelor uzate, la nivelul judeþului Caras-Severin. Scopul proiectului vizeaza reabilitarea,_x000a_modernizarea si extinderea surselor de apa bruta, rezervoarelor de apa potabila, reþelelor de apa si apa uzata, construcþia si extinderea_x000a_In ceea ce priveste sistemele de alimentare cu apa:_x000a_- reabilitare aduc?iuni transfer apa bruta: 10,5 km_x000a_- construire aduc?iuni apa bruta: 0,30 km (din 0,30 km)_x000a_- reabilitare pu?uri: 4,61_x000a_- reabilitare sta?ii de tratare apa potabila: 2,42_x000a_- pu?uri noi: 1,40_x000a_- noua sta?ie de clorinare: 3,14_x000a_- reabilitare rezervoare: 19,56_x000a_- reabilitare conducte transfer apa: 6,54 km_x000a_- conducte noi de transfer apa: 14,59 km_x000a_- reabilitare re?ele distribu?ie apa potabila: 63 km_x000a_- extindere re?ele distribu?ie apa potabila: 46,85 km_x000a_În ceea ce priveste sistemele de canalizare:_x000a_- reabilitare statii de epurare: 1,42_x000a_- statii noi de epurare: 3,16_x000a_- extindere retea de canalizare: 163,05 km_x000a_- reabilitare retea de canalizare: 30,57 km_x000a_- statii de pompare ape uzate :47 buc_x000a_staþiilor de tratare apa uzata."/>
    <s v="02.10.2017"/>
    <s v="28.02.2022"/>
    <n v="0.85"/>
    <s v="Regiunea 4 Sud-Vest"/>
    <s v="Caras Severin"/>
    <s v="nu"/>
    <s v="nu"/>
    <x v="0"/>
    <s v="Organisme publice cf legii 64/2009"/>
    <s v="017, 018, 021, 022"/>
    <n v="308369059.79000002"/>
    <n v="391464882.81999999"/>
    <x v="0"/>
    <x v="2"/>
  </r>
  <r>
    <s v="Axa prioritară 3. Dezvoltarea infrastructurii de mediu în condiții de management eficient al resurselor"/>
    <x v="0"/>
    <s v="SPRIJIN PENTRU PREGĂTIREA APLICATIEI DE FINANȚARE ȘI A DOCUMENTAȚIILOR DE ATRIBUIRE PENTRU  PROIECTUL REGIONAL DE DEZVOLTARE A INFRASTRUCTURII DE APA SI APA UZATA DIN  JUDETUL CARAS SEVERIN / REGIUNEA VEST, IN PERIOADA 2014-2020"/>
    <x v="0"/>
    <x v="1"/>
    <n v="105975"/>
    <m/>
    <s v="AQUACARAS SA"/>
    <m/>
    <m/>
    <m/>
    <m/>
    <s v="Vest"/>
    <s v="Caraş-Severin"/>
    <s v="nu"/>
    <s v="nu"/>
    <x v="0"/>
    <m/>
    <m/>
    <n v="3931886.6"/>
    <n v="4678945.05"/>
    <x v="1"/>
    <x v="0"/>
  </r>
  <r>
    <s v="Axa prioritară 3. Dezvoltarea infrastructurii de mediu în condiții de management eficient al resurselor"/>
    <x v="0"/>
    <s v="Fazarea proiectului Extinderea si reabilitarea infrastructurii de apă și apă uzată în județul Bacău"/>
    <x v="1"/>
    <x v="1"/>
    <n v="106130"/>
    <s v="15/27.12.2016"/>
    <s v="S.C. Compania Regională de Apă Bacău S.A."/>
    <s v="Proiectul vizeaza extinderea si reabilitarea sistemelor de apa potabila, precum si a sistemului de colectare a apelor uzate in scopul_x000a_conformarii cu obligatiile privind calitatea apei prevazute in Tratatul de Aderare si cu obiectivele Programului Operational Infrastructura_x000a_Mare. Acesta va fi implementat pentru aglomerarile: Bacau, Moinesti, Buhusi, Darmanesti si Targu Ocna de catre Operatorul Regional_x000a_&quot;S.C Compania Regionala de Apa Bacau&quot; (S.C CRAB S.A)."/>
    <n v="42731"/>
    <n v="44377"/>
    <n v="0.85"/>
    <s v="Regiunea 1 Nord-Est"/>
    <s v="Bacau"/>
    <s v="nu"/>
    <s v="nu"/>
    <x v="0"/>
    <s v="Organisme publice cf legii 64/2009"/>
    <s v="017, 018, 021, 022"/>
    <n v="78829045.819999993"/>
    <n v="103774387.84"/>
    <x v="0"/>
    <x v="2"/>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ele Bacau, în perioada 2014-2020"/>
    <x v="0"/>
    <x v="1"/>
    <n v="106161"/>
    <s v="126/27.09.2017"/>
    <s v="Compania Regionala de Apa Bacau SA"/>
    <s v="Obiectivul general al proiectului este elaborarea documentaþiilor necesare pentru accesarea fondurilor europene in perioada 2014-2020._x000a_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
    <n v="43004"/>
    <s v="31.12.2020"/>
    <n v="0.85000000006150944"/>
    <s v="Regiunea 1 Nord-Est"/>
    <s v="Bacau"/>
    <s v="nu"/>
    <s v="nu"/>
    <x v="0"/>
    <s v="Organisme publice cf legii 64/2009"/>
    <s v="017, 018, 021, 022"/>
    <n v="16257674.939999999"/>
    <n v="19346633.18"/>
    <x v="0"/>
    <x v="0"/>
  </r>
  <r>
    <s v="Axa prioritară 3. Dezvoltarea infrastructurii de mediu în condiții de management eficient al resurselor"/>
    <x v="0"/>
    <s v="Fazarea proiectului Extinderea și reabilitarea infrastructurii de apă și apă uzată în judeţul Vâlcea"/>
    <x v="1"/>
    <x v="1"/>
    <n v="106204"/>
    <s v="36/09.02.2017"/>
    <s v="Apavil S.A."/>
    <s v="Scopul proiectului este acela de continuare si finalizare a lucrarilor de extindere si reabilitare a sistemului de alimentare cu apa si a_x000a_sistemelor de colectare a apelor uzate in localitaþile Râmnicu Vâlcea, Dragasani, Olanesti, Balcesti. Lucrarile au fost începute în cadrul_x000a_POS Mediu 2007 – 2013 si au constat in principal in:_x000a_? reabilitarea surselor de apa, extindere si reabilitare retele de transport, extindere si reabilitare reþele de distribuþie, reabilitare si_x000a_construire statii de pompare, reabilitare si construire rezervoare de apa, reabilitare si construire statii de ridicare a presiunii, extindere si_x000a_reabilitare statii de tratare apa;_x000a_? extindere si reabilitare reþele de canalizare, reabilitare si construire statii pompare ape uzate, reabilitare si construire statii de_x000a_epurare ape uzate_x000a_Alimentarea cu apa_x000a_Proiectul va fi implementat cu succes, respectiv se vor atinge obiectivul strategic al Proiectului, indicatorii fizici si de rezultat ai proiectului,_x000a_iar componentele proiectului vor fi finalizate si toate investitiile vor fi functionale si utilizate in scopul pentru care s-au realizat._x000a_La finalizarea proiectului (2018), numarul persoanelor care vor beneficia de alimentarea cu apa potabila prin reþeaua de distribuþie a apei_x000a_potabile ca urmare a cresterii producþiei/capacitaþii de transport a apei potabile (indicatorul C018 , respectiv indicatorul 2S33 de la nivelul_x000a_programului operational) va fi de 1470 locuitori (558 abonati *aprox. 2.5 locuitori/ abonament), respectiv 0.07% din totalul de locuitori care_x000a_necesita alimentare cu apa din localitaþi de peste 50 locuitori de la nivelul României (8.018.086 locuitori - date calculate pe baza_x000a_informaþiilor furnizate de INS/ ANAR) si 0.018% din totalul de locuitori de la nivelul României (20.121.641 locuitori - date recensamant_x000a_furnizate de INS). Gradul de deservire a populaþiei de sistemul public de alimentare cu apa potabila în aria de acoperire a proiectului va_x000a_creste de la 86,23% (19.667 locuitori)- valoare inainte de proiect – la 97,06% (21.905 locuitori) dupa realizarea proiectului._x000a_Apa Uzata:_x000a_Numarul persoanelor/populaþie echivalenta a caror apa uzata este transportata spre staþiile de epurare prin reþeaua de transport a apelor_x000a_uzate ca urmare a cresterii nivelului tratarii apelor uzate / capacitaþii de transport construita prin proiect si care anterior nu au fost_x000a_conectate sau au fost deservite de sistemele de apa uzata tratata necorespunzator (indicatorul CO19, respectiv indicatorii 2S31si 2S32 de_x000a_la nivelul programului operational), va fi de de 191151 locuitori echivalenti (FazaI si FazaII) , respectiv un total de aproximativ 0.919.% din_x000a_totalul de locuitori echivalenþi de la nivelul României (20.798.547 l.e la nivelul anului 2014 – date furnizate de ANAR) si un total de_x000a_aproximativ 1.798% din populaþia echivalenta care mai necesita a fi conectata la sisteme centralizate de apa uzata la nivelul României_x000a_(10.630.137 l.e la nivelul anului 2014 – date calculate pe baza informaþiilor furnizate de ANAR). Nivelul de conectare a încarcarii organice_x000a_biodegradabile (în locuitori echivalenþi) la sisteme de colectare a locuitorilor echivalenþi în aglomerari cu peste 2.000 l.e. in aria de_x000a_acoperire a proiectului, ce cuprinde 6 aglomerari, va creste de la procentul de 61,841% in anul 2007 la procentul de 92,148.% in 2018,_x000a_dupa implementarea masurilor proiectului._x000a_Dupa finalizarea investitiilor in aglomerarile acoperite de proiect, se preconizeaza ca statiile de epurare vor indeplini toate normele_x000a_prevazute in Directiva privind apele uzate urbane, respective art.4 si 5, urmind ca aglomerarile sa fie conforme_x000a_In Valoarea indicatorilor aferenti CO18 ”Populaþie suplimentara care beneficiaza de o mai buna alimentare cu apa” si CO19 ”populaþie_x000a_suplimentara care beneficiaza de o mai buna tratare a apelor uzate” este prezentata prin raportare la acoperirea nevoilor sistemului de_x000a_apa si apa uzata din aria proiectului derulat în ambele faze, deoarece acesti indicatori nu pot fi separaþi în faze întrucât nu pot atinsi prin_x000a_realizarea partiala a acestei infrastructuri. In acest sens, valoarea lor acopera populatia populatia echivalenta vizata de investitii atat_x000a_pentru faza I, cat si pentru faza II, putându-se cuantifica doar atunci cand toate lucrarile vor fi finalizate, respectiv la finalul fazei II (dupa_x000a_finalizarea lucrarilor la reþelele de canalizare si alimentare cu apa)”._x000a_În ceea ce priveste calitatea apei, nu s-au înregistrat probleme privind calitatea apei în aria proiectului. În plus, dupa finalizarea_x000a_investitiilor in cadrul sistemelor acoperite de proiect, se preconizeaza ca se vor indeplini toate normele prevazute in Directiva 98/83/CE_x000a_privind calitatea apei, asigurandu-se astfel conditiile necesare pentru alimentarea cu apa potabila la paramentrii fizico-chimici adecvati."/>
    <n v="42775"/>
    <s v="31.12.2020"/>
    <n v="0.85"/>
    <s v="Regiunea 3 Sud Muntenia"/>
    <s v="Valcea"/>
    <s v="nu"/>
    <s v="nu"/>
    <x v="0"/>
    <s v="Organisme publice cf legii 64/2009"/>
    <s v="017, 018, 021, 022"/>
    <n v="91449309.489999995"/>
    <n v="119737316.8"/>
    <x v="0"/>
    <x v="2"/>
  </r>
  <r>
    <s v="Axa prioritară 3. Dezvoltarea infrastructurii de mediu în condiții de management eficient al resurselor"/>
    <x v="0"/>
    <s v="Fazarea proiectului Extinderea și reabilitarea infrastructurii de apă și apă uzată pentru regiunea Constanța-Ilfov"/>
    <x v="1"/>
    <x v="1"/>
    <n v="106208"/>
    <s v="18/03.01.2017"/>
    <s v="S.C. RAJA S.A. Constanța"/>
    <s v="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_x000a_­ Extinderea retelelor de distributie a apei potabile;_x000a_­ Extinderea sistemelor de colectare a apelor uzate;_x000a__x000a_"/>
    <n v="42738"/>
    <s v="02.12.2020"/>
    <n v="0.85"/>
    <s v="Regiunea 8 Bucureşti-Ilfov"/>
    <s v="Ilfov"/>
    <s v="nu"/>
    <s v="nu"/>
    <x v="0"/>
    <s v="Organisme publice cf legii 64/2009"/>
    <s v="017, 018, 021, 022"/>
    <n v="26915160.109999999"/>
    <n v="35871244.200000003"/>
    <x v="0"/>
    <x v="0"/>
  </r>
  <r>
    <s v="Axa prioritară 3. Dezvoltarea infrastructurii de mediu în condiții de management eficient al resurselor"/>
    <x v="0"/>
    <s v="Fazarea proiectului Extinderea şi reabilitarea infrastructurii de apă și apă uzată în județul Dâmbovița"/>
    <x v="1"/>
    <x v="1"/>
    <n v="106221"/>
    <s v="21/06.02.2017 - contract finalizat"/>
    <s v="Compania de Apă Târgoviște-Dâmbovița S.A."/>
    <s v="Scopul proiectului este continuarea si finalizarea lucrarilor privind extinderea si reabilitarea infrastructurii de apa si apa uzata in aglomerarile Targoviste, Moreni, Gaesti, Pucioasa, Fieni si Titu, lucrari care au fost incepute in cadrul POS Mediu 2007-2013."/>
    <n v="42772"/>
    <s v="30.06.2019"/>
    <n v="0.85"/>
    <s v="Regiunea 3 Sud Muntenia"/>
    <s v="Dambovita"/>
    <s v="nu"/>
    <s v="nu"/>
    <x v="0"/>
    <s v="Organisme publice cf legii 64/2009"/>
    <s v="017, 018, 021, 022"/>
    <n v="30879821.91"/>
    <n v="40580456.799999997"/>
    <x v="0"/>
    <x v="2"/>
  </r>
  <r>
    <s v="Axa prioritară 3. Dezvoltarea infrastructurii de mediu în condiții de management eficient al resurselor"/>
    <x v="0"/>
    <s v="Fazarea proiectului Extinderea și Reabilitarea sistemelor de apă și apă uzată în  județul Olt"/>
    <x v="1"/>
    <x v="0"/>
    <n v="106283"/>
    <s v="44/26.04.2017"/>
    <s v="Compania de Apa  OLT S.A"/>
    <s v="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
    <n v="42851"/>
    <n v="44012"/>
    <n v="0.85"/>
    <s v="Regiunea 4 Sud-Vest"/>
    <s v="Olt"/>
    <s v="nu"/>
    <s v="nu"/>
    <x v="0"/>
    <s v="Organisme publice cf legii 64/2009"/>
    <s v="017, 018, 021, 022"/>
    <n v="7372000"/>
    <n v="8772680"/>
    <x v="0"/>
    <x v="2"/>
  </r>
  <r>
    <s v="Axa prioritară 3. Dezvoltarea infrastructurii de mediu în condiții de management eficient al resurselor"/>
    <x v="1"/>
    <s v="Fazarea proiectului Sistem de management integrat al deșeurilor în județul Harghita"/>
    <x v="1"/>
    <x v="1"/>
    <n v="106311"/>
    <s v="168/19.03.2018"/>
    <s v="Unitatea-Administrativ-Teritorială Județul Harghita"/>
    <s v="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_x000a_- Cresterea gradului de acoperire cu servicii de salubrizare_x000a_- Reducerea cantitaþii de deseuri eliminate prin depozitare_x000a_- Cresterea cantitaþii de deseuri reciclate sau valorificate_x000a_- Valorificare deseuri de ambalaje din hârtie si carton, plastic, sticla, metal, lemn_x000a_- Închiderea depozitelor neconforme_x000a_- Reducerea cantitaþii de deseuri biodegradabile depozitate prin compostare individuala, compostare în staþie de compostare, valorificare_x000a_hârtie si carton în staþia de sortare, valorificare hârtie si carton la sursa, valorificare deseuri din lemn"/>
    <s v="12.09.2014 (CF semnat in  19.03.2018 )"/>
    <s v="31.12.2019"/>
    <n v="0.8499999996015154"/>
    <s v="Regiunea 7 Centru"/>
    <s v="Harghita"/>
    <s v="nu"/>
    <s v="nu"/>
    <x v="0"/>
    <s v="public"/>
    <s v="017, 018, 021, 024"/>
    <n v="17566552.620000001"/>
    <n v="40662138.119999997"/>
    <x v="0"/>
    <x v="0"/>
  </r>
  <r>
    <s v="Axa prioritară 3. Dezvoltarea infrastructurii de mediu în condiții de management eficient al resurselor"/>
    <x v="0"/>
    <s v="Fazarea Proiectului Extinderea si Reabilitarea Infrastructurii de Apa si Apa uzata din Judetul Suceava"/>
    <x v="1"/>
    <x v="1"/>
    <n v="106355"/>
    <s v="43/25.04.2017"/>
    <s v="SC ACET SA"/>
    <s v="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_x000a_uzata, în conformitate cu practicile si politica Uniunii Europene si în contextul investitional impus prin Axa prioritara I &quot;Extinderea si modernizarea sistemelor de apa si apa uzata&quot;._x000a_Indicatorii fizici ai proiectului vizeaza masuri de investitii pentru extinderea si reabilitarea retelelor de apa si canalizare, si a statiilor de tratare ape uzate din judetul Suceava."/>
    <n v="42850"/>
    <n v="44196"/>
    <n v="0.85000000018461763"/>
    <s v="Regiunea 1 Nord-Est"/>
    <s v="Suceava"/>
    <s v="nu"/>
    <s v="nu"/>
    <x v="0"/>
    <s v="Organisme publice cf legii 64/2009"/>
    <s v="017, 018, 021, 022"/>
    <n v="24374688.030000001"/>
    <n v="32192780.359999999"/>
    <x v="0"/>
    <x v="2"/>
  </r>
  <r>
    <s v="Axa prioritară 3. Dezvoltarea infrastructurii de mediu în condiții de management eficient al resurselor"/>
    <x v="1"/>
    <s v="Fazarea proiectului Sistem de management integrat al deșeurilor solide în județul Vâlcea"/>
    <x v="1"/>
    <x v="1"/>
    <n v="106359"/>
    <s v="147/21.11.2017"/>
    <s v="UAT Judetul Valcea"/>
    <s v="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
    <s v="18.07.2014( CF semnat in  21.11.2017 )"/>
    <s v="30.06.2021"/>
    <n v="0.85000000034474599"/>
    <s v="Regiunea 4 Sud-Vest"/>
    <s v="Valcea"/>
    <s v="nu"/>
    <s v="nu"/>
    <x v="0"/>
    <s v="public"/>
    <s v="017, 018, 021, 022"/>
    <n v="105875030.31"/>
    <n v="138609943.65000001"/>
    <x v="0"/>
    <x v="1"/>
  </r>
  <r>
    <s v="Axa prioritară 3. Dezvoltarea infrastructurii de mediu în condiții de management eficient al resurselor"/>
    <x v="1"/>
    <s v="Fazarea Proiectului  Sistem integrat de management al deșeurilor în județul Mehedinti"/>
    <x v="1"/>
    <x v="0"/>
    <n v="106365"/>
    <s v="72/07.06.2017"/>
    <s v="UAT Judetul MEHEDINTI"/>
    <s v="• Cresterea standardelor de viata si de mediu din judetul Mehedinți, vizand, in principal, respectarea aquis-ului comunitar de mediu ;_x000a_• Dezvoltarea unui sistem durabil de management al deseurilor in judetul Mehedinți  prin imbunatatirea managementului deseurilor si reducerea numarului de zone poluate din judet._x000a_"/>
    <n v="42922"/>
    <n v="43343"/>
    <n v="0.84999990680448489"/>
    <s v="Regiunea 4 Sud-Vest"/>
    <s v="Mehedinti"/>
    <s v="nu"/>
    <s v="nu"/>
    <x v="0"/>
    <s v="public"/>
    <s v="017, 018, 021, 022"/>
    <n v="8621659.5099999998"/>
    <n v="10840256.189999999"/>
    <x v="0"/>
    <x v="0"/>
  </r>
  <r>
    <s v="Axa prioritară 3. Dezvoltarea infrastructurii de mediu în condiții de management eficient al resurselor"/>
    <x v="0"/>
    <s v="Fazarea proiectului Extinderea și reabilitarea infrastructurii de apă și apă uzată în judeţul Mureș"/>
    <x v="1"/>
    <x v="1"/>
    <n v="106373"/>
    <s v="31/17.03.2017"/>
    <s v="COMPANIA AQUASERV SA"/>
    <s v="Proiectul presupune investiţii în extinderea şi reabilitarea sistemelor de apă potabilă, precum şi a sistemului de colectare a apelor uzate, in localitatile Târgu Mureș, Reghin, Sighișoara, Cristuru Secuiesc, Târnăveni, Luduș, Iernut, Voiniceanu-Sărmanu - judetul Mureș"/>
    <s v="17/03/2017"/>
    <s v="31/06/2023"/>
    <n v="0.84999999999999987"/>
    <s v="Regiunea 7 Centru"/>
    <s v="Mures"/>
    <s v="nu"/>
    <s v="nu"/>
    <x v="0"/>
    <s v="Organisme publice cf legii 64/2009"/>
    <s v="017, 018, 021, 022"/>
    <n v="81435887.950000003"/>
    <n v="108338999.48999999"/>
    <x v="0"/>
    <x v="2"/>
  </r>
  <r>
    <s v="Axa prioritară 3. Dezvoltarea infrastructurii de mediu în condiții de management eficient al resurselor"/>
    <x v="1"/>
    <s v="Fazarea proiectului Sistem de management integrat al deseurilor în județul Alba"/>
    <x v="1"/>
    <x v="0"/>
    <n v="106374"/>
    <s v="28/14.02.2017"/>
    <s v="Consiliul Județean Alba"/>
    <s v="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
    <n v="42780"/>
    <s v="31.07.2020"/>
    <n v="0.85"/>
    <s v="Regiunea 7 Centru"/>
    <s v="Alba"/>
    <s v="nu"/>
    <s v="nu"/>
    <x v="0"/>
    <s v="public"/>
    <s v="017, 018, 021, 022"/>
    <n v="68927125.739999995"/>
    <n v="93259337.129999995"/>
    <x v="0"/>
    <x v="2"/>
  </r>
  <r>
    <s v="Axa prioritară 3. Dezvoltarea infrastructurii de mediu în condiții de management eficient al resurselor"/>
    <x v="1"/>
    <s v="Fazarea Proiectului  Sistem integrat de management al deșeurilor în județul Maramures"/>
    <x v="1"/>
    <x v="1"/>
    <n v="106394"/>
    <s v="45/28.04.2017"/>
    <s v="Unitatea-Administrativ-Teritorială Județul Maramureș"/>
    <s v="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
    <n v="42186"/>
    <s v="30.12.2020"/>
    <n v="0.8499999997644555"/>
    <s v="Regiunea 6 Nord-Vest"/>
    <s v="Maramures"/>
    <s v="nu"/>
    <s v="nu"/>
    <x v="0"/>
    <s v="public"/>
    <s v="017, 018, 021, 022"/>
    <n v="114628039.42"/>
    <n v="150607054.18000001"/>
    <x v="0"/>
    <x v="2"/>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Arad, în perioada 2014-2020"/>
    <x v="0"/>
    <x v="1"/>
    <n v="106397"/>
    <s v="140/16.11.2017"/>
    <s v="SC COMPANIA DE APĂ ARAD SA"/>
    <s v="Obiectivul general al Proiectului de Asistenta tehnica este de a asigura elaborarea documentatiilor necesare in vederea obtinerii finantarii_x000a_proiectului de investitii europene destinate perioadei de finantare 2014 - 2020."/>
    <s v="04.09.2017( CF semnat in 16.11.2017)"/>
    <s v="31.12.2020"/>
    <n v="0.85000000061795489"/>
    <s v="Regiunea 5 Vest"/>
    <s v="Arad"/>
    <s v="nu"/>
    <s v="nu"/>
    <x v="0"/>
    <s v="Organisme publice cf legii 64/2009"/>
    <s v="017, 018, 021, 022"/>
    <n v="7282084.0300000003"/>
    <n v="8665680"/>
    <x v="0"/>
    <x v="0"/>
  </r>
  <r>
    <s v="Axa prioritară 3. Dezvoltarea infrastructurii de mediu în condiții de management eficient al resurselor"/>
    <x v="1"/>
    <s v="Fazarea Proiectului  Sistem integrat de management al deșeurilor în județul Vaslui"/>
    <x v="1"/>
    <x v="1"/>
    <n v="106400"/>
    <s v="96/28.07.2017"/>
    <s v="UAT Judetul VASLUI"/>
    <s v="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
    <n v="42944"/>
    <s v="30.09.2020"/>
    <n v="0.84999999932974513"/>
    <s v="Regiunea 1 Nord-Est"/>
    <s v="Vaslui"/>
    <s v="nu"/>
    <s v="nu"/>
    <x v="0"/>
    <s v="public"/>
    <s v="017, 018, 021, 022"/>
    <n v="17903633.920000002"/>
    <n v="23818734.780000001"/>
    <x v="0"/>
    <x v="0"/>
  </r>
  <r>
    <s v="Axa prioritară 3. Dezvoltarea infrastructurii de mediu în condiții de management eficient al resurselor"/>
    <x v="0"/>
    <s v="Fazarea Proiectului extinderea și reabilitarea infrastructurii de apă și apă uzată în județele Sibiu și Brașov       "/>
    <x v="1"/>
    <x v="0"/>
    <n v="106454"/>
    <s v="68/30.05.2017"/>
    <s v="S.C. Apa Canal S.A."/>
    <s v="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
    <n v="42884"/>
    <n v="44012"/>
    <n v="0.85"/>
    <s v="Regiunea 7 Centru"/>
    <s v="Brasov;Sibiu"/>
    <s v="Mai multe județe"/>
    <s v="nu"/>
    <x v="1"/>
    <s v="Organisme publice cf legii 64/2009"/>
    <s v="017, 018, 021, 022"/>
    <n v="13855565.369999999"/>
    <n v="19779075.199999999"/>
    <x v="0"/>
    <x v="2"/>
  </r>
  <r>
    <s v="Axa prioritară 3. Dezvoltarea infrastructurii de mediu în condiții de management eficient al resurselor"/>
    <x v="1"/>
    <s v="Fazarea proiectului Sistem de management integrat al deseurilor în județul Bihor"/>
    <x v="1"/>
    <x v="1"/>
    <n v="106554"/>
    <s v="10/16.12.2016"/>
    <s v="Unitatea-Administrativ-Teritorială Județul Bihor"/>
    <s v="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
    <s v="16.12.2016 (data semnare CF)"/>
    <n v="44073"/>
    <n v="0.85"/>
    <s v="Regiunea 6 Nord-Vest"/>
    <s v="Bihor"/>
    <s v="nu"/>
    <s v="nu"/>
    <x v="0"/>
    <s v="public"/>
    <s v="017, 018, 021, 022"/>
    <n v="79407299.829999998"/>
    <n v="103176923.17"/>
    <x v="0"/>
    <x v="1"/>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aria de operare a SC RAJA SA , CONSTANȚA în perioada 2014 - 2020"/>
    <x v="0"/>
    <x v="1"/>
    <n v="106556"/>
    <s v="40/12.04.2017"/>
    <s v="S.C. RAJA S.A."/>
    <s v="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_x000a_1. Aplicația de Finanțare elaborată și aprobată, inclusiv documentele suport_x000a_2. Documentații de atribuire elaborate și aprobate si sprijin acordat_x000a_"/>
    <s v="12.04.2017(data semnare CF)"/>
    <s v="31.12.2020"/>
    <n v="0.84999999977342855"/>
    <s v="Regiunea 2 Sud-Est"/>
    <s v="Constanta"/>
    <s v="nu"/>
    <s v="nu"/>
    <x v="0"/>
    <s v="Organisme publice cf legii 64/2009"/>
    <s v="017, 018, 021, 022"/>
    <n v="11034044.449999999"/>
    <n v="13240853.34"/>
    <x v="0"/>
    <x v="0"/>
  </r>
  <r>
    <s v="Axa prioritară 3. Dezvoltarea infrastructurii de mediu în condiții de management eficient al resurselor"/>
    <x v="0"/>
    <s v="Fazarea Proiectului Reabilitarea și modernizarea sistemului de alimentare cu apă și canalizare în regiunea Constanța-Ialomița"/>
    <x v="1"/>
    <x v="1"/>
    <n v="106573"/>
    <s v="49/05.05.2017"/>
    <s v="RAJA SA"/>
    <s v="Obiectivul general al Proiectului îl reprezinta îmbunataþirea infrastructurii în sectorul de apa si apa uzata spre beneficiul mediului si a_x000a_populatie, în vederea îndeplinirii obligaþiilor de conformare la Tratatul de Aderare si obiectivele POIM - Axa Prioritara 3 –Dezvoltarea_x000a_infrastructurii de mediu in conditii de management eficient al resurselor, Obiectivul specific 3.2 Cresterea nivelului de colectare si epurare_x000a_a apelor uzate urbane, precum si a gradului de asigurare a alimentarii cu apa potabila a populatiei, sub care trebuie sa se depuna_x000a_proiectele referitoare la apa._x000a_Scopul proiectului este continuarea si finalizarea lucrarilor privind reabilitarea sistemului de alimentare cu apa si a sistemelor de colectare_x000a_a apei uzate în localitatea Constanta, lucrari care au fost incepute in cadrul POS Mediu 2007 – 2013, pentru a indeplini obiectivele_x000a_asumate prin Contractul de Finantare nr. 102835/22.11.2010 si care au constat în principal în urmatoarele masuri:_x000a_- Extindere si reabilitare a surselor de apa, statiilor de tratare, rezervoarelor, aductiunilor si retelelor de distributie;_x000a_- Extindere si reabilitare SEAU, statii de pompare si retele de canalizare"/>
    <n v="42860"/>
    <s v="30.11.2019 contract finalizat"/>
    <n v="0.85000000027130151"/>
    <s v="Regiunea 2 Sud-Est"/>
    <s v="Constanta"/>
    <s v="nu"/>
    <s v="nu"/>
    <x v="0"/>
    <s v="Organisme publice cf legii 64/2009"/>
    <s v="017, 018, 021, 022"/>
    <n v="11534284"/>
    <n v="15483083.199999999"/>
    <x v="0"/>
    <x v="2"/>
  </r>
  <r>
    <s v="Axa prioritară 3. Dezvoltarea infrastructurii de mediu în condiții de management eficient al resurselor"/>
    <x v="1"/>
    <s v="Fazarea Proiectului  Sistem integrat de management al deșeurilor în județul Caras-Severin"/>
    <x v="1"/>
    <x v="1"/>
    <n v="106647"/>
    <s v="46/03.05.2017"/>
    <s v="Unitatea-Administrativ-Teritoriala Județul Caraș-Severin"/>
    <s v="Obiectivele proiectului au fost stabilite pe baza obiectivelor POIM 2014-2020 si ale Strategiei 2020 (Obiectiv tematic 06 - Conservarea si_x000a_protecþia mediului si promovarea utilizarii eficiente a resurselor), respectiv:_x000a_- reducerea cantitaþii de deseuri depozitate;_x000a_- promovarea utilizarii deseurilor pentru producþia de materii prime alternative, prin cresterea cantitaþii de deseuri reciclate/valorificate;_x000a_- crearea unor condiþii de viaþa decente prin stabilirea unor structuri eficiente de management al deseurilor si asigurarea unui mediu de_x000a_viaþa curat._x000a_Proiectul propus spre finanþare din POIM 2014-2020 reprezinta Faza 2 a proiectului “Sistem Integrat de Management al Deseurilor în_x000a_judeþul Caras-Severin”, care îsi propune continuarea investiþiilor în sectorul de gestionare a deseurilor solide, începute în Faza 1, prin POS_x000a_Mediu 2007-2013, prin completarea/extinderea infrastructurii existente de gestionare a deseurilor, prin realizarea unor investiþii care sa_x000a_conduca la dezvoltarea unui sistem de management integrat al deseurilor, astfel încât sa fie atinse standardele de conformitate cu_x000a_cerinþele UE referitoare la protecþia mediului, precum si þintele asumate de România prin Tratatul de Aderare la Uniunea Europeana,_x000a_respectiv:_x000a_- reducerea cantitaþii anuale de deseuri biodegradabile depozitate cu 65% faþa de cantitatea totala depozitata în anul 1995;_x000a_- reducerea considerabila a depozitarii deseurilor de ambalaje (88% recuperare, 70% reciclare);_x000a_- închiderea depozitelor de deseuri neconforme."/>
    <n v="42858"/>
    <n v="44165"/>
    <n v="0.84999999955373484"/>
    <s v="Regiunea 5 Vest"/>
    <s v="Caras Severin"/>
    <s v="nu"/>
    <s v="nu"/>
    <x v="0"/>
    <s v="public"/>
    <s v="017, 018, 021, 022"/>
    <n v="23528609.129999999"/>
    <n v="32157555.68"/>
    <x v="0"/>
    <x v="0"/>
  </r>
  <r>
    <s v="Axa prioritară 3. Dezvoltarea infrastructurii de mediu în condiții de management eficient al resurselor"/>
    <x v="0"/>
    <s v="Sprijin pentru pregătirea aplicaţiei de finanţare şi a documentaţiilor de atribuire pentru Proiectul regional de dezvoltare a infrastructurii de apă şi apă uzată din judeţul ALBA, în perioada 2014 – 2020"/>
    <x v="0"/>
    <x v="1"/>
    <n v="106678"/>
    <s v="36/04.04.2017"/>
    <s v="SC APA-CTTA SA"/>
    <s v="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_x000a_2. Realizare Plan de coordonare cu alte reþele/construcþii din amplasamentul lucrarilor, inclusiv revizii._x000a_3. Elaborarea Raportului de Evaluare a Impactului asupra Mediului._x000a_4. Acordarea de sprijin Autoritatii Contractante in procesul de evaluare a proiectului, pana la aprobarea finala._x000a_5. Elaborarea Documentatiilor de Atribuire pentru contractele de lucrari, furnizare si servicii, inclusiv verificarea documentatiilor aferente_x000a_contractelor de executie lucrari (FIDIC Rosu,) de catre verificatori atestati si acordare de suport Autoritatii Contractante, pe perioada de desfasurare a licitatiilor, constand din:_x000a_- Elaborare 8 documentatii de atribuire contracte executie lucrari (FIDIC Rosu);_x000a_- Elaborare 3 documentatii de atribuire contracte proiectare+executie lucrari (FIDIC Galben);_x000a_- Elaborare 1 documentatie de atribuire contract de furnizare (echipamente);_x000a_- Elaborare 3 documentatii de atribuire contracte de servicii (Asistenta Tehnica pentru Managementul Proiectului si Publicitate, Supervizarea executiei, Auditul Proiectului);_x000a_- Verificarea DTAC si PT (pentru contractele de executie lucrari) de catre verificatori de specialitate atestati - 8 seturi DTAC si PT._x000a_6. Elaborarea altor documentatii necesare obtinerii autorizatiilor de construire pentru lucrari._x000a_7. Organizarea de seminarii de prezentare a Studiului de Fezabilitate si a Documentatiilor de Atribuire_x000a_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
    <s v="04.04.2017 ( data semnare CF)"/>
    <s v="15.06.2020"/>
    <n v="0.85"/>
    <s v="Regiunea 7 Centru"/>
    <s v="Alba"/>
    <s v="nu"/>
    <s v="nu"/>
    <x v="0"/>
    <s v="Organisme publice cf legii 64/2009"/>
    <s v="017, 018, 021, 022"/>
    <n v="6109300"/>
    <n v="7331159.9900000002"/>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ele Sibiu - Brașov, în perioada 2014-2020"/>
    <x v="0"/>
    <x v="1"/>
    <n v="106707"/>
    <s v="109/16.08.2017"/>
    <s v="SC. APA CANAL S.A. SIBIU"/>
    <s v="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_x000a_de finantare si a proiectului in sine, care va duce la dezvoltarea unei infrastructuri de mediu la standardele europene in vederea unei cresteri economice sustenabile, in conditii de siguranta si utilizare eficienta a resurselor naturale."/>
    <n v="42963"/>
    <s v="15.01.2022"/>
    <n v="0.85"/>
    <s v="Regiunea 7 Centru"/>
    <s v="Brasov; Sibiu"/>
    <s v="Mai multe județe"/>
    <s v="nu"/>
    <x v="1"/>
    <s v="Organisme publice cf legii 64/2009"/>
    <s v="017, 018, 021, 022"/>
    <n v="8398943"/>
    <n v="10045464.800000001"/>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Brasov/Regiunea Centru, în perioada 2014 - 2020"/>
    <x v="0"/>
    <x v="1"/>
    <n v="106938"/>
    <s v="67/29.05.2017"/>
    <s v="Compania de Apa   BRASOV SA"/>
    <s v="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_x000a_1. Pregatirea Aplicatiei de Finantare, inclusiv a documentelor suport:_x000a_•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_x000a_• Devizul General;_x000a_• Studii de teren, alte studii si expertize de specialitate solicitate/necesare la faza de studiu de fezabilitate;_x000a_• Analiza Cost Beneficiu;_x000a_• Documentatii aferente procedurii de Evaluare a Impactului asupra Mediului (inclusiv documentatiile necesare pentru obtinerea, dupa caz, a avizului Natura 2000 ori a Declaratiilor Natura 2000);_x000a_• Analiza Institutionala;_x000a_• Documentatii tehnice pentru obtinerea certificatelor de urbanism, avizelor, acordurilor, permiselor si autorizatiilor necesare La faza de SF, intocmite conform cerintelor emitentilor._x000a__x000a_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_x000a__x000a_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_x000a__x000a_4. Elaborarea urmatoarelor documentatii pentru contractele de tip FIDIC Rosu:_x000a_­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_x000a_­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_x000a__x000a_5. Organizarea a 3 (trei) workshop-uri pentru prezentarea Studiului de Fezabilitate."/>
    <s v="29.05.2017"/>
    <n v="44196"/>
    <n v="0.85000000000000009"/>
    <s v="Regiunea 7 Centru"/>
    <s v="Brasov"/>
    <s v="nu"/>
    <s v="nu"/>
    <x v="0"/>
    <s v="Organisme publice cf legii 64/2009"/>
    <s v="017, 018, 021, 022"/>
    <n v="20305084"/>
    <n v="24163049.969999999"/>
    <x v="0"/>
    <x v="0"/>
  </r>
  <r>
    <s v="Axa prioritară 3. Dezvoltarea infrastructurii de mediu în condiții de management eficient al resurselor"/>
    <x v="0"/>
    <s v="Fazarea proiectului Extinderea și Modernizarea Infrastructurii de Apă si Apă uzată în jud Arad"/>
    <x v="1"/>
    <x v="1"/>
    <n v="106974"/>
    <s v="23/08.02.2017"/>
    <s v="Compania de Apa   ARAD S.A."/>
    <s v="Obiectivul general al Proiectului are ca scop imbunatatirea calitatii apei si accesul la infrastructura de apa si canalizare prin furnizarea_x000a_unor servicii de alimentare cu apa si canalizare in conformitate cu practicile si politicile UE in domeniu, in majoritatea zonelor urbane prin:_x000a_asigurarea serviciilor corespunzatoare de alimentare cu apa si colectare/epurare a apelor uzate la tarife accesibile; asigurarea calitatii_x000a_corespunzatoare a apei potabile; imbunatatirea calitatii cursurilor de apa; imbunatatirea managementului namolurilor provenite de la_x000a_tratarea apei si de epurare a apei uzate."/>
    <n v="42949"/>
    <n v="44926"/>
    <n v="0.85"/>
    <s v="Regiunea 5 Vest"/>
    <s v="Arad"/>
    <s v="nu"/>
    <s v="nu"/>
    <x v="0"/>
    <s v="Organisme publice cf legii 64/2009"/>
    <s v="017, 018, 021, 022"/>
    <n v="133567269.02"/>
    <n v="177638538.66999999"/>
    <x v="0"/>
    <x v="2"/>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Mureș în perioada 2014-2020"/>
    <x v="0"/>
    <x v="1"/>
    <n v="107113"/>
    <s v="138/31.10.2017"/>
    <s v="COMPANIA AQUASERV SA"/>
    <s v="Obiectivul general consta in dezvoltarea documentațiilor tehnico-economice necesare pentru continuarea strategiei locale pentru dezvoltarea sectorului de apa si apa uzata, in vederea atingerii tintelor asumate de Romania prin Tratatul de Aderare la Uniunea Europeana."/>
    <n v="42979"/>
    <s v="30.04.2021"/>
    <n v="0.85"/>
    <s v="Regiunea 7 Centru"/>
    <s v="Mures"/>
    <s v="nu"/>
    <s v="nu"/>
    <x v="0"/>
    <s v="Organisme publice cf legii 64/2009"/>
    <s v="017, 018, 021, 022"/>
    <n v="26673000"/>
    <n v="31740870"/>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Tulcea  în perioada 2014 - 2020"/>
    <x v="0"/>
    <x v="1"/>
    <n v="107170"/>
    <s v="41/13.04.2017"/>
    <s v="AQUASERV S.A. "/>
    <s v="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
    <n v="42838"/>
    <s v="31.12.2019"/>
    <n v="0.84999999893565614"/>
    <s v="Regiunea 2 Sud-Est"/>
    <s v="Tulcea"/>
    <s v="nu"/>
    <s v="nu"/>
    <x v="0"/>
    <s v="Organisme publice cf legii 64/2009"/>
    <s v="017, 018, 021, 022"/>
    <n v="7516368.0800000001"/>
    <n v="9019641.6899999995"/>
    <x v="0"/>
    <x v="0"/>
  </r>
  <r>
    <s v="Axa prioritară 3. Dezvoltarea infrastructurii de mediu în condiții de management eficient al resurselor"/>
    <x v="0"/>
    <s v="Fazarea proiectului Reabilitarea și extinderea sistemelor de alimentare cu apă și canalizare în județul Teleorman"/>
    <x v="1"/>
    <x v="1"/>
    <n v="107453"/>
    <s v="29/16.02.2017"/>
    <s v="S.C. APA SERV S.A."/>
    <s v="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_x000a_Conform Cererii de Finanțare, prin proiect au fost aprobate următoarele investiții pentru cele 5 aglomerări:_x000a_- Reabilitare si extindere fronturi de captare– 8 buc;_x000a_-Extindere si reabilitare conducte de aducțiune –47 km;_x000a_-Extindere rețele de distribuție a apei – 20 km;_x000a_- Reabilitare rețele de distribuție a apei – 7km;_x000a_-Stații de tratare noi si reabilitate – 5 buc ;_x000a_- Extindere si reabilitarea stații pompare si stații hidrofor – 15 buc;_x000a_- Rezervoare noi si reabilitate - 6 buc;_x000a_- Sistem SCADA – 3 buc;_x000a_- Apometre - 7719 buc;_x000a_- Extinderea rețelei de canalizare – 18 km;_x000a_- Reabilitarea rețelei de canalizare – 1 km;_x000a_- Stații noi de pompare ape uzate – 3 buc;_x000a_Stații de epurare – 3 bucăți"/>
    <s v="02.01.2017"/>
    <s v="31.12.2021"/>
    <n v="0.85"/>
    <s v="Regiunea 3 Sud Muntenia"/>
    <s v="Teleorman"/>
    <s v="nu"/>
    <s v="nu"/>
    <x v="0"/>
    <s v="Organisme publice cf legii 64/2009"/>
    <s v="017, 018, 021, 022"/>
    <n v="45452806"/>
    <n v="54543367.200000003"/>
    <x v="0"/>
    <x v="2"/>
  </r>
  <r>
    <s v="Axa Prioritară 4 Protecţia mediului prin măsuri de conservare a biodiversităţii, monitorizarea calităţii aerului şi decontaminare a siturilor poluate istoric"/>
    <x v="2"/>
    <s v="Implementarea de măsuri active de conservare pe teritoriul Sitului Natura 2000 ROSCI0129 Nordul Gorjului de Vest care vizează reconstrucţia ecologică a habitatelor 4070* Tufărişuri cu Pinus mugo şi Rhododendron myrtifolium, 9260 Vegetaţie forestieră cu Ca"/>
    <x v="2"/>
    <x v="1"/>
    <n v="107498"/>
    <s v="133/26.10.2017"/>
    <s v="Camera de Comerț și Industrie ROMÂNIA - JAPONIA"/>
    <s v="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
    <n v="43034"/>
    <s v="29.02.2020"/>
    <n v="0.85000000016675692"/>
    <s v="Regiunea 4 Sud-Vest"/>
    <s v="Gorj"/>
    <s v="nu"/>
    <s v="nu"/>
    <x v="0"/>
    <s v="ONG"/>
    <s v="085, 086, 083, 089"/>
    <n v="20988640.890000001"/>
    <n v="20993995.890000001"/>
    <x v="0"/>
    <x v="0"/>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Valcea, în perioada 2014-2020"/>
    <x v="0"/>
    <x v="1"/>
    <n v="107537"/>
    <s v="58/23.05.2017"/>
    <s v="SC APAVIL SA"/>
    <s v="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
    <n v="42878"/>
    <s v="31.08.2020"/>
    <n v="0.85000000000000009"/>
    <s v="Regiunea 4 Sud-Vest"/>
    <s v="Valcea"/>
    <s v="nu"/>
    <s v="nu"/>
    <x v="0"/>
    <s v="Organisme publice cf legii 64/2009"/>
    <s v="017, 018, 021, 022"/>
    <n v="8444509"/>
    <n v="10048965.710000001"/>
    <x v="0"/>
    <x v="0"/>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Gorj în perioada 2014-2020"/>
    <x v="0"/>
    <x v="1"/>
    <n v="107600"/>
    <s v="63/26.05.2017"/>
    <s v="APAREGIO GORJ SA"/>
    <s v="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n v="42881"/>
    <s v="31.08.2020"/>
    <n v="0.85000000230689299"/>
    <s v="Regiunea 4 Sud-Vest"/>
    <s v="Gorj"/>
    <s v="nu"/>
    <s v="nu"/>
    <x v="0"/>
    <s v="Organisme publice cf legii 64/2009"/>
    <s v="017, 018, 021, 022"/>
    <n v="10403603.359999999"/>
    <n v="12380287.99"/>
    <x v="0"/>
    <x v="0"/>
  </r>
  <r>
    <s v="Axa prioritară 3. Dezvoltarea infrastructurii de mediu în condiții de management eficient al resurselor"/>
    <x v="0"/>
    <s v="Fazarea proiectului Reabilitarea și extinderea sistemelor de apă și canalizare în județul Brașov "/>
    <x v="1"/>
    <x v="1"/>
    <n v="107617"/>
    <s v="39/11.04.2017"/>
    <s v="COMPANIA APĂ BRAȘOV S.A."/>
    <s v="Proiectul (faza 2) are ca obiectiv strategic cresterea nivelului de colectare si epurare a apelor uzate urbane, precum si a gradului de_x000a_asigurare a alimentarii cu apa potabila a populaþiei."/>
    <n v="42836"/>
    <n v="45291"/>
    <n v="0.84999999860864806"/>
    <s v="Regiunea 7 Centru"/>
    <s v="Brasov"/>
    <s v="nu"/>
    <s v="nu"/>
    <x v="0"/>
    <s v="Organisme publice cf legii 64/2009"/>
    <s v="017, 018, 021, 022"/>
    <n v="86247043"/>
    <n v="116931105.34"/>
    <x v="0"/>
    <x v="2"/>
  </r>
  <r>
    <s v="Axa prioritară 3. Dezvoltarea infrastructurii de mediu în condiții de management eficient al resurselor"/>
    <x v="1"/>
    <s v="Fazarea Proiectului  Sistem integrat de management integrat al deșeurilor în județul Iasi"/>
    <x v="1"/>
    <x v="0"/>
    <n v="107857"/>
    <s v="69/30.06.2017"/>
    <s v="UAT Judetul IASI"/>
    <s v="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
    <n v="42885"/>
    <n v="44012"/>
    <n v="0.84999999992914377"/>
    <s v="Regiunea 1 Nord-Est"/>
    <s v="Iasi"/>
    <s v="nu"/>
    <s v="nu"/>
    <x v="0"/>
    <s v="public"/>
    <s v="017, 018, 021, 022"/>
    <n v="28226213.120000001"/>
    <n v="35205973.159999996"/>
    <x v="0"/>
    <x v="2"/>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pentru aria de operare a Operatorului Regional în județele Călărași și Ialomița"/>
    <x v="0"/>
    <x v="1"/>
    <n v="108040"/>
    <s v="24/09.02.2017"/>
    <s v="S.C. ECOAQUA S.A."/>
    <s v="Asigurarea elaborarii documentaþiilor necesare în vederea obþinerii finanþarii proiectului de investiþii din fondurile europene destinate perioadei de programare 2014-2020."/>
    <n v="42795"/>
    <s v="31.12.2020"/>
    <n v="0.85"/>
    <s v="Regiunea 3 Sud Muntenia"/>
    <s v="Calarasi"/>
    <s v="nu"/>
    <s v="nu"/>
    <x v="0"/>
    <s v="Organisme publice cf legii 64/2009"/>
    <s v="017, 018, 021, 022"/>
    <n v="11926122"/>
    <n v="14311346.4"/>
    <x v="0"/>
    <x v="0"/>
  </r>
  <r>
    <s v="Axa prioritară 3. Dezvoltarea infrastructurii de mediu în condiții de management eficient al resurselor"/>
    <x v="0"/>
    <s v="Modernizarea infrastructurii de apa si apa uzata in judetul Hunedoara (Valea Jiului) 2014-2020"/>
    <x v="6"/>
    <x v="1"/>
    <n v="108100"/>
    <s v="57/19.05.2017"/>
    <s v="APA SERV VALEA JIULUI SA"/>
    <s v="Proiectul prevede investitii care contribuie la atingerea indicatorilor de rezultat ai OS3.2 al POIM si la conformarea cu Directivele UE,_x000a_astfel:_x000a_D98/83/CE: Gradul de conectare actual in ZAA Valea de Pesti este de 97,19%, iar in Zanoaga-Taia-Jiet este de 99,8% si cel de_x000a_conformare privind furnizarea continua la parametrii de calitate ai apei tratate pentru cele 2 zone fiind 97,19%, respectiv 31,49%. Dupa_x000a_reabilitarea ST Taia si Zanoaga, gradul de conformare privind continuitatea livrarii unei ape de calitate in ZAA Zanoaga-Taia-Jiet va creste_x000a_la 99,86% (2S33). Pierderile totale din reteaua de apa: inainte de proiect 78%; dupa proiect 48%. Corectarea calitatii apei tratate va tinti in_x000a_principal concentratia de SO, slaba mineralizare si agresivitatea, gradul de turbiditate si potentialul de formare a THM peste limitele_x000a_admise._x000a_D91/271/EEC: aglomerarile 8722LE Uricani si 108643LE Petrosani sunt conforme din punct de vedere al calitatii apei epurate evacuate in_x000a_emisar, nivelul de conectare actual la reteaua de canalizare fiind de 99% pentru Uricani si de 98,4% pentru Petrosani, rata de conectare_x000a_actuala a incarcarii generate fiind de 99% pentru Uricani si de 98,42% pentru Petrosani (2S31); dupa proiect acest indicator se va mentine_x000a_pentru ambele aglomerari. Infiltratiile in reteaua de canalizare la nivelul ariei de operare: inainte de proiect 70%; dupa proiect 30%._x000a_Nivelul de conectare existent in ambele ZAA, respectiv in cele 2 aglomerari, reprezinta un maxim care poate fi atins in aria de operare;_x000a_populatia pana la 100% va fi alimentata din surse individuale, iar colectarea si evacuarea apelor uzate se va face tot in bazine vidanjabile,_x000a_data fiind densitatea foarte scazuta a populatiei."/>
    <n v="42874"/>
    <n v="45291"/>
    <n v="0.85000000000308873"/>
    <s v="Regiunea 7 Centru"/>
    <s v="Hunedoara"/>
    <s v="nu"/>
    <s v="nu"/>
    <x v="0"/>
    <s v="Organisme publice cf legii 64/2009"/>
    <s v="017, 018, 021, 022"/>
    <n v="323748755.74000001"/>
    <n v="384329650.38"/>
    <x v="0"/>
    <x v="2"/>
  </r>
  <r>
    <s v="Axa Prioritară 4 Protecţia mediului prin măsuri de conservare a biodiversităţii, monitorizarea calităţii aerului şi decontaminare a siturilor poluate istoric"/>
    <x v="2"/>
    <s v="Planificarea managementului conservării biodiversității în situl Natura 2000 ROSPA00060 Lacurile Taşaul–Corbu"/>
    <x v="3"/>
    <x v="1"/>
    <n v="108227"/>
    <s v="131/12.10.2017"/>
    <s v="Asociatia Black Sea Spa"/>
    <s v="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
    <n v="43020"/>
    <s v="31.05.2020"/>
    <n v="0.84999999890042255"/>
    <s v="Regiunea 2 Sud-Est"/>
    <s v="Constanta"/>
    <s v="nu"/>
    <s v="nu"/>
    <x v="0"/>
    <s v="privat"/>
    <s v="085, 086, 083, 089"/>
    <n v="2273600.85"/>
    <n v="2273600.85"/>
    <x v="0"/>
    <x v="0"/>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Iasi, în perioada 2014-2020"/>
    <x v="0"/>
    <x v="1"/>
    <n v="108339"/>
    <s v="62/26.05.2017"/>
    <s v="SC APAVITAL SA"/>
    <s v="Elaborarea documentatiilor necesare pentru accesarea fondurilor europene in perioada 2014 – 2020."/>
    <n v="42881"/>
    <n v="44135"/>
    <n v="0.85"/>
    <s v="Regiunea 1 Nord-Est"/>
    <s v="Iasi"/>
    <s v="nu"/>
    <s v="nu"/>
    <x v="0"/>
    <s v="Organisme publice cf legii 64/2009"/>
    <s v="017, 018, 021, 022"/>
    <n v="9254170"/>
    <n v="11105004.01"/>
    <x v="0"/>
    <x v="0"/>
  </r>
  <r>
    <s v="Axa prioritară 3. Dezvoltarea infrastructurii de mediu în condiții de management eficient al resurselor"/>
    <x v="0"/>
    <s v="Proiectul Regional de dezvoltare a infrastructurii de apa si apa uzata in judetul Galati, in perioada 2014-2020"/>
    <x v="7"/>
    <x v="1"/>
    <n v="108495"/>
    <s v="158/20.12.2017"/>
    <s v="SC Apa Canal SA"/>
    <s v="Obiectivul general al proiectului îl reprezinta îmbunataþirea infrastructurii de apa si canalizare în localitaþile din judeþul Galaþi incluse în proiect, în vederea îndeplinirii obligaþiilor stabilite prin Tratatul de Aderare si Directivele Europene relevante._x000a_Prin intermediul proiectului, urmatorii indicatori prevazuti in POIM vor fi atinsi pana in 2022:_x000a_CO18 = 129.671 locuitori_x000a_CO19 = 44.242 locuitori echivalenti_x000a_Prin acesti indicatori, proiectul va contribui la atingerea la rezultatele POIM, OS 3.2, precum si la conformarea cu directivele europene."/>
    <s v="01.04.2015 (CF semnat in  20.12.2017)"/>
    <s v="31.12.2023"/>
    <n v="0.85000000083047067"/>
    <s v="Regiunea 2 Sud-Est"/>
    <s v="Galati"/>
    <s v="nu"/>
    <s v="nu"/>
    <x v="0"/>
    <s v="Organisme publice cf legii 64/2009"/>
    <s v="017, 018, 021, 022"/>
    <n v="602068190"/>
    <n v="822316687.11000001"/>
    <x v="0"/>
    <x v="2"/>
  </r>
  <r>
    <s v="Axa prioritară 3. Dezvoltarea infrastructurii de mediu în condiții de management eficient al resurselor"/>
    <x v="0"/>
    <s v="Fazarea proiectului reabilitarea și modernizarea sistemului de alimentare cu apă și canalizare în județul Ilfov"/>
    <x v="1"/>
    <x v="0"/>
    <n v="108771"/>
    <s v="42/13.04.2017"/>
    <s v="S.C. APĂ CANAL ILFOV S.A."/>
    <s v="Obiectivul general al masurii de investitii il reprezinta imbunatatirea infrastructurii de apa / apa uzata spre beneficiul mediului si al_x000a_populatiei, in vederea indeplinirii obligatiilor de conformare la Tratatul de Aderare. Activitatile aferente proiectului fazat pentru perioada_x000a_2014 – 2020 contribuie atat la atingerea obiectivelor POS Mediu 2007 – 2013 (prin continuarea si finalizarea lucrarilor privind reabilitarea_x000a_si extinderea sistemelor de alimentare cu apa si canalizare in localitatile Pantelimon si Dobroesti) cat si la realizarea obiectivelor stabilite in_x000a_cadrul programului POIM, axa prioritara 3 (Dezvoltarea infrastructurii de mediu in conditii de management eficient al resurselor), obiectivul_x000a_specific 3.2.(Cresterea nivelului de colectare si epurare a apelor uzate urbane, precum si a gradului de asigurare a alimentarii cu apa_x000a_potabila a populatiei)."/>
    <n v="42838"/>
    <n v="43830"/>
    <n v="0.85000000051870883"/>
    <s v="Regiunea 1 Nord-Est"/>
    <s v="Ilfov"/>
    <s v="nu"/>
    <s v="nu"/>
    <x v="0"/>
    <s v="Organisme publice cf legii 64/2009"/>
    <s v="017, 018, 021, 022"/>
    <n v="14458977.65"/>
    <n v="18936347.09"/>
    <x v="0"/>
    <x v="2"/>
  </r>
  <r>
    <s v="Axa prioritară 3. Dezvoltarea infrastructurii de mediu în condiții de management eficient al resurselor"/>
    <x v="0"/>
    <s v="Proiectul Regional de dezvoltare a infrastructurii de apă şi apă uzată din judeţele Cluj şi Sălaj în perioada 2014-2020"/>
    <x v="7"/>
    <x v="1"/>
    <n v="108858"/>
    <s v="225/20.11.2018"/>
    <s v="COMPANIA DE APĂ SOMEŞ SA"/>
    <s v="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
    <s v="03.04.2015 (CF semnat in 20.11.2018)"/>
    <s v="31.12.2023"/>
    <n v="0.84999999999817155"/>
    <s v="Regiunea 6 Nord-Vest"/>
    <s v="Cluj; Salaj"/>
    <s v="Mai multe județe"/>
    <s v="nu"/>
    <x v="1"/>
    <s v="Organisme publice cf legii 64/2010"/>
    <s v="017, 018, 021, 023"/>
    <n v="1512329181.9200001"/>
    <n v="1966820897.75"/>
    <x v="0"/>
    <x v="2"/>
  </r>
  <r>
    <s v="Axa prioritară 3. Dezvoltarea infrastructurii de mediu în condiții de management eficient al resurselor"/>
    <x v="1"/>
    <s v="Fazarea proiectului Sistem de management integrat al deseurilor in judetul Suceava"/>
    <x v="1"/>
    <x v="1"/>
    <n v="108911"/>
    <s v="141/20.11.2017"/>
    <s v="Consiliul Judetean Suceava"/>
    <s v="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
    <s v="01.01.2014 ( CF semnat in  20.11.2017 )"/>
    <n v="45138"/>
    <n v="0.8499999996519203"/>
    <s v="Regiunea 1 Nord-Est"/>
    <s v="Suceava"/>
    <s v="nu"/>
    <s v="nu"/>
    <x v="0"/>
    <s v="public"/>
    <s v="017, 018, 021, 022"/>
    <n v="15800976.83"/>
    <n v="19905213.34"/>
    <x v="0"/>
    <x v="0"/>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Bihor, in perioada 2014-2020"/>
    <x v="0"/>
    <x v="1"/>
    <n v="108929"/>
    <s v="192/27.07.2018"/>
    <s v="Compania de apa Oradea SA"/>
    <s v="Sprijin pentru pregatirea aplicatiei de finantare si a documentatiilor de atribuire pentru proiectul regional de dezvoltare a infrastructurii de apa si apa uzata din judetul Bihor, in perioada 2014-2020"/>
    <s v="15.05.2018(CF semnat in 27.07.2018)"/>
    <s v="15.01.2023"/>
    <n v="0.85"/>
    <s v="Regiunea 6 Nord-Vest"/>
    <s v="Bihor"/>
    <s v="nu"/>
    <s v="nu"/>
    <x v="0"/>
    <s v="Organisme publice cf legii 64/2010"/>
    <s v="017, 018, 021, 022"/>
    <n v="18700000"/>
    <n v="22253000"/>
    <x v="0"/>
    <x v="0"/>
  </r>
  <r>
    <s v="Axa prioritară 3. Dezvoltarea infrastructurii de mediu în condiții de management eficient al resurselor"/>
    <x v="0"/>
    <s v="SPRIJIN PENTRU PREGATIREA APLICATIEI DE FINANTARE SI A_x000a_DOCUMENTATIILOR DE ATRIBUIRE PENTRU PROIECTUL REGIONAL DE_x000a_DEZVOLTARE A INFRASTRUCTURII DE APA SI APA UZATA DIN JUDETUL_x000a_BISTRITA- NASAUD IN PERIOADA 2014-2020"/>
    <x v="0"/>
    <x v="1"/>
    <n v="109456"/>
    <s v="61/24.05.2017"/>
    <s v="SC AQUABIS SA"/>
    <s v="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
    <s v="24.05.2017 (data semnare CF)"/>
    <s v="31.07.2020"/>
    <n v="0.85000001509012679"/>
    <s v="Regiunea 6 Nord-Vest"/>
    <s v="Bistrita Nasaud"/>
    <s v="nu"/>
    <s v="nu"/>
    <x v="0"/>
    <s v="Organisme publice cf legii 64/2009"/>
    <s v="017, 018, 021, 022"/>
    <n v="5964164.5999999996"/>
    <n v="7097355.8799999999"/>
    <x v="0"/>
    <x v="0"/>
  </r>
  <r>
    <s v="Axa Prioritară 4 Protecţia mediului prin măsuri de conservare a biodiversităţii, monitorizarea calităţii aerului şi decontaminare a siturilor poluate istoric"/>
    <x v="4"/>
    <s v="Fazarea proiectului Reabilitarea sitului poluat istoric - depozit deseuri periculoase UCT - Posta Rât (Municipiul Turda)"/>
    <x v="1"/>
    <x v="1"/>
    <n v="109815"/>
    <s v="75/19.06.2017"/>
    <s v="Municipiul Turda"/>
    <s v="Obiectivul general al acestui proiect este continuarea activitatilor pentru eliminarea surselor de la suprafaþa si de mica adâncime a_x000a_contaminanþilor si a riscului de contact pentru utilizatorii sitului, eliminarea poluantului care reprezinta un pericol pentru sanatatea_x000a_populaþiei din zona, si nu numai. Proiectul are in vedere decontaminarea si reabilitarea unei suprafete de 10,00 ha."/>
    <n v="42905"/>
    <n v="44196"/>
    <n v="0.85000000000000009"/>
    <s v="Regiunea 7 Centru"/>
    <s v="Cluj"/>
    <s v="nu"/>
    <s v="nu"/>
    <x v="0"/>
    <s v="public"/>
    <s v="085, 086, 083, 089"/>
    <n v="79568907"/>
    <n v="94437310.450000003"/>
    <x v="0"/>
    <x v="1"/>
  </r>
  <r>
    <s v="Axa prioritară 3. Dezvoltarea infrastructurii de mediu în condiții de management eficient al resurselor"/>
    <x v="1"/>
    <s v="Fazarea proiectului Sistem de Management Integrat al Deșeurilor în județul Vrancea"/>
    <x v="1"/>
    <x v="1"/>
    <n v="109845"/>
    <s v="124/21.09.2017"/>
    <s v="UAT Judetul Vrancea"/>
    <s v="Obiectivul general al proiectului il reprezinta imbunatatirea infrastructurii in sectorul de management al deseurilor spre beneficiul mediului_x000a_si al oamenilor, in vederea indeplinirii obligatiilor de conformare la Tratatul de Aderare._x000a_Scopul proiectului este continuarea si finalizarea lucrarilor aferente proiectului initial, lucrari care au fost incepute in cadrul POS Mediu_x000a_2007-2013 si care au constat in principal in urmatoarele masuri:_x000a_1. Sa asigure un grad de acoperire a colectarii de 100% in zonele urbane._x000a_2. Sa asigure un grad de acoperire a colectarii de 90% in sate si aglomerarile din zonele rurale._x000a_3. Sa asigure conformitatea cu legislatia UE privind depozitarea deseurilor biodegradabile._x000a_4. Sa asigure conformitatea cu legislatia UE privind colectarea deseurilor din ambalaje._x000a_5. Realizarea unei depozitari a deseurilor eficienta din punct de vedere ecologic._x000a_6. Sa minimizeze impactul depozitelor urbane si rurale asupra mediului."/>
    <n v="42998"/>
    <s v="31.12.2019"/>
    <n v="0.85"/>
    <s v="Regiunea 2 Sud-Est"/>
    <s v="Vrancea"/>
    <s v="nu"/>
    <s v="nu"/>
    <x v="0"/>
    <s v="public"/>
    <s v="017, 018, 021, 022"/>
    <n v="36950313.049999997"/>
    <n v="47485566.149999999"/>
    <x v="0"/>
    <x v="0"/>
  </r>
  <r>
    <s v="Axa Prioritară 4 Protecţia mediului prin măsuri de conservare a biodiversităţii, monitorizarea calităţii aerului şi decontaminare a siturilor poluate istoric"/>
    <x v="4"/>
    <s v="Fazarea proiectului Reabilitarea Sitului poluat istoric Iaz Batal 30 ha – Tîrgu-Mureș"/>
    <x v="1"/>
    <x v="1"/>
    <n v="109910"/>
    <s v="127/28.09.2017"/>
    <s v="Tîrgu-Mureș, regiunea 7 Centru"/>
    <s v="Foieni, 2.679 Mlastina Vermes si 2.183 Complexul hidrografic Valea Rece precum si constientizarea membrilor comunitaþilor locale privind importanta ocrotirii si conservarii ariilor naturale protejate."/>
    <n v="43005"/>
    <s v="31.12.2020"/>
    <n v="0.85000000268436016"/>
    <s v="Regiunea 7 Centru"/>
    <s v="Mures"/>
    <s v="nu"/>
    <s v="nu"/>
    <x v="0"/>
    <s v="public"/>
    <s v="085, 086, 083, 089"/>
    <n v="29429731.460000001"/>
    <n v="35273614.759999998"/>
    <x v="0"/>
    <x v="0"/>
  </r>
  <r>
    <s v="Axa prioritară 3. Dezvoltarea infrastructurii de mediu în condiții de management eficient al resurselor"/>
    <x v="0"/>
    <s v="Sprijin pentru pregatirea aplicatiei de finantare si a documentatiilor de atribuire pentru proiectul regional de dezvoltare a infrastructurii de apă și apă uzată din județul Sibiu, regiunea Nord și Nord-Est în perioada 2014-2020"/>
    <x v="0"/>
    <x v="1"/>
    <n v="109955"/>
    <s v="136/26.10.1974"/>
    <s v="SC APA TÂRNAVEI MARI SA"/>
    <s v="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
    <s v="26.10.2017"/>
    <n v="43927"/>
    <n v="0.85000000033460221"/>
    <s v="Regiunea 7 Centru"/>
    <s v="Sibiu"/>
    <s v="nu"/>
    <s v="nu"/>
    <x v="0"/>
    <s v="Organisme publice cf legii 64/2009"/>
    <s v="017, 018, 021, 022"/>
    <n v="2988623.14"/>
    <n v="3556461.53"/>
    <x v="0"/>
    <x v="0"/>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Prahova în perioada 2014-2020"/>
    <x v="0"/>
    <x v="1"/>
    <n v="110387"/>
    <s v="73/12.06.2017"/>
    <s v="Hidroprahova"/>
    <s v="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
    <n v="42826"/>
    <n v="43829"/>
    <n v="0.85"/>
    <s v="Regiunea 3 Sud Muntenia"/>
    <s v="Prahova"/>
    <s v="nu"/>
    <s v="nu"/>
    <x v="0"/>
    <s v="Organisme publice cf legii 64/2009"/>
    <s v="017, 018, 021, 022"/>
    <n v="9893840"/>
    <n v="11773669.6"/>
    <x v="0"/>
    <x v="0"/>
  </r>
  <r>
    <s v="Axa prioritară 3. Dezvoltarea infrastructurii de mediu în condiții de management eficient al resurselor"/>
    <x v="0"/>
    <s v="Sprijin pentru pregatirea aplicaþiei de finanþare si a documentatiilor de atribuire pentru proiectul regional de dezvoltare a infrastructurii de apa si apa uzata din judetele Cluj si Salaj, în perioada 2014-2020"/>
    <x v="0"/>
    <x v="1"/>
    <n v="110570"/>
    <s v="106/11.08.2017"/>
    <s v="Compania de Apa SOMES S.A."/>
    <s v="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
    <n v="42957"/>
    <s v="31.10.2021"/>
    <n v="0.8499999954622498"/>
    <s v="Regiunea 6 Nord-Vest"/>
    <s v="Cluj; Salaj"/>
    <s v="Mai multe județe"/>
    <s v="nu"/>
    <x v="1"/>
    <s v="Organisme publice cf legii 64/2009"/>
    <s v="017, 018, 021, 022"/>
    <n v="8814941"/>
    <n v="10489779.789999999"/>
    <x v="0"/>
    <x v="0"/>
  </r>
  <r>
    <s v="Axa prioritară 3. Dezvoltarea infrastructurii de mediu în condiții de management eficient al resurselor"/>
    <x v="0"/>
    <s v="Extinderea si modernizarea sistemului de apa si canalizare in judetul Vrancea, etapa a II-a, POIM"/>
    <x v="8"/>
    <x v="1"/>
    <n v="110838"/>
    <s v="118/11.09.2017"/>
    <s v="COMPANIA DE UTILITATI PUBLICE SA VRANCEA"/>
    <s v="Obiectivul general al proiectului este reprezentat de îmbunataþirea infrastructurii din sectorul de apa în beneficiul mediului si al oamenilor._x000a_De asemenea prin investiþiile propuse se asigura conformarea sistemelor de alimentare cu apa/aglomerarilor incluse in proiect cu cerintele_x000a_Directivelor Europene D98/83/CE pentru alimentarea cu apa si D91/271/EEC pentru descarcarile de apa uzata."/>
    <n v="42956"/>
    <s v="31/12/2022"/>
    <n v="0.850000000318612"/>
    <s v="Regiunea 2 Sud-Est"/>
    <s v="Vrancea"/>
    <s v="nu"/>
    <s v="nu"/>
    <x v="0"/>
    <s v="Organisme publice cf legii 64/2009"/>
    <s v="017, 018, 021, 022"/>
    <n v="941584070"/>
    <n v="1117716664.0699999"/>
    <x v="0"/>
    <x v="2"/>
  </r>
  <r>
    <s v="Axa prioritară 3. Dezvoltarea infrastructurii de mediu în condiții de management eficient al resurselor"/>
    <x v="0"/>
    <s v="Reabilitarea și extinderea sistemelor de apă și apă uzată în județul Alba, 2014 -2020"/>
    <x v="9"/>
    <x v="1"/>
    <n v="110847"/>
    <s v="116/31.08,2017"/>
    <s v="APA-CTTA S.A."/>
    <s v="Obiectiv general:_x000a_- Imbunatatirea serviciilor de apa–canalizare din judetul Alba;_x000a_- Cresterea accesului populatiei la serviciile de apa si canalizare;_x000a_- Indeplinirea standardelor UE privind epurarea corespunzatoare a apelor uzate urbane,"/>
    <s v="31/08/2017"/>
    <s v="31/12/2023"/>
    <n v="0.84999999944733806"/>
    <s v="Regiunea 7 Centru"/>
    <s v="Alba"/>
    <s v="nu"/>
    <s v="nu"/>
    <x v="0"/>
    <s v="Organisme publice cf legii 64/2009"/>
    <s v="017, 018, 021, 022"/>
    <n v="464117393.29000002"/>
    <n v="615630108.52999997"/>
    <x v="0"/>
    <x v="2"/>
  </r>
  <r>
    <s v="Axa prioritară 3. Dezvoltarea infrastructurii de mediu în condiții de management eficient al resurselor"/>
    <x v="1"/>
    <s v="Fazarea Proiectului  Sistem integrat de management al deșeurilor în județul Constanta"/>
    <x v="1"/>
    <x v="1"/>
    <n v="110880"/>
    <s v="80/29.06.2017"/>
    <s v="UAT Judetul CONSTANTA"/>
    <s v="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_x000a_Obiectivele generale ale proiectului sunt urmatoarele:_x000a_­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_x000a_­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_x000a_­ Cresterea gradului de constientizare a cetaþenilor cu privire la beneficiile care decurg din punerea în aplicare a proiectului, precum si schimbarea în obiceiurile lor necesare în ceea ce priveste colectarea deseurilor si de gestionare acestora."/>
    <s v="29.06.2017"/>
    <s v="31.12.2020"/>
    <n v="0.85"/>
    <s v="Regiunea 2 Sud-Est"/>
    <s v="Constanta"/>
    <s v="nu"/>
    <s v="nu"/>
    <x v="0"/>
    <s v="public"/>
    <s v="017, 018, 021, 022"/>
    <n v="51356309.880000003"/>
    <n v="68009478.019999996"/>
    <x v="0"/>
    <x v="1"/>
  </r>
  <r>
    <s v="Axa Prioritară 5 Promovarea adaptării la schimbările climatice, prevenirea şi gestionarea riscurilor"/>
    <x v="5"/>
    <s v="Fazarea proiectului Watman - sistem informațional pentru managementul integrat al apelor - etapa I"/>
    <x v="10"/>
    <x v="0"/>
    <n v="111814"/>
    <s v="154/13.12.2017"/>
    <s v="ANAR"/>
    <s v="Dezvoltarea unui management durabil al inundatiilor in zona cea mai vulnerabila din bazinul hidrografic Prut - Brlad prin reducerea_x000a_semnificativa a incidentei riscului la inundatii ( 82% in B.H. Bahlui si Bahluet si 9.2% in B.H. Prut - Barlad ) in urma elaborarii de masuri_x000a_structurale si nestructurale."/>
    <s v="01,08,2017 ( cf semnat in 13.12.2017"/>
    <s v="02.12.2019"/>
    <n v="0.85"/>
    <s v="Regiunea 1 Nord-Est;Regiunea 2 Sud-Est;Regiunea 3 Sud Muntenia;Regiunea 4 Sud-Vest;Regiunea 5 Vest;Regiunea 6 Nord-Vest"/>
    <s v="Alba;Arges;Bihor;Bistrita Nasaud;Buzau;Caras Severin;Cluj;Constanta;Dambovita;Giurgiu;Gorj;Hunedoara;Iasi;Maramures;Olt;Prahova;Salaj;Timis;Vaslui"/>
    <s v="Mai multe județe"/>
    <s v="Mai multe regiuni"/>
    <x v="2"/>
    <s v="public"/>
    <s v="085, 087"/>
    <n v="9739665"/>
    <n v="11619130.199999999"/>
    <x v="0"/>
    <x v="2"/>
  </r>
  <r>
    <s v="Axa prioritară 3. Dezvoltarea infrastructurii de mediu în condiții de management eficient al resurselor"/>
    <x v="0"/>
    <s v="SPRIJIN PENTRU PREGĂTIREA APLICATIEI DE FINANȚARE ȘI A DOCUMENTAȚIILOR DE ATRIBUIRE PENTRU  PROIECTULUI REGIONAL DE DEZVOLTARE A INFRASTRUCTURII DE APA SI APA UZATA DIN  JUDETUL / REGIUNEA DOLJ, IN PERIOADA 2014-2020"/>
    <x v="0"/>
    <x v="1"/>
    <n v="112553"/>
    <m/>
    <s v="COMPANIA DE APA OLTENIA SA"/>
    <m/>
    <m/>
    <m/>
    <m/>
    <s v="Sud-Vest Oltenia"/>
    <s v="Dolj"/>
    <s v="nu"/>
    <s v="nu"/>
    <x v="0"/>
    <s v="privat"/>
    <m/>
    <n v="7422481"/>
    <n v="8832752.3900000006"/>
    <x v="1"/>
    <x v="0"/>
  </r>
  <r>
    <s v="Axa prioritară 3. Dezvoltarea infrastructurii de mediu în condiții de management eficient al resurselor"/>
    <x v="1"/>
    <s v="Fazarea proiectului Sistem de management integrat al deșeurilor în județul Prahova"/>
    <x v="1"/>
    <x v="1"/>
    <n v="112630"/>
    <s v="137/26.10.2017"/>
    <s v="Unitatea-Administrativ-Teritorială Județul Prahova"/>
    <s v="Obiectivul general al proiectului vizeaza completarea infrastructurii existente în domeniul deseurilor, cu investiþii care vor conduce la_x000a_realizarea, în judeþul Prahova, a unui sistem integrat de management al acestora, prin care se vor atinge standardele minime de_x000a_conformare cu cerinþele legislative în sectorul de mediu ale UE, precum si îndeplinirea angajamentelor pe care România si le-a asumat prin Tratatul de aderare._x000a_De asemenea se urmareste:_x000a_- Cresterea standardelor de viaþa si de mediu din judeþul Prahova, vizând, în principal, respectarea acquis-ului comunitar de mediu._x000a_- Dezvoltarea unui sistem durabil de management al deseurilor în judeþul Prahova, prin îmbunataþirea managementului deseurilor si_x000a_reducerea numarului de zone poluate din judeþ."/>
    <n v="43034"/>
    <s v="31.12.2019"/>
    <n v="0.85000000039882706"/>
    <s v="Regiunea 3 Sud Muntenia"/>
    <s v="Prahova"/>
    <s v="nu"/>
    <s v="nu"/>
    <x v="0"/>
    <s v="public"/>
    <s v="017, 018, 021, 022"/>
    <n v="47639697.460000001"/>
    <n v="64145890.490000002"/>
    <x v="0"/>
    <x v="1"/>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din regiunea Turda – Câmpia Turzii, în perioada 2014-2020"/>
    <x v="0"/>
    <x v="1"/>
    <n v="112718"/>
    <s v="110/16.08.2017"/>
    <s v="Compania de Apa  ARIEȘ S.A."/>
    <s v="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
    <n v="42963"/>
    <s v="27.12.2019"/>
    <n v="0.84999999770755585"/>
    <s v="Regiunea 6 Nord-Vest"/>
    <s v="Cluj"/>
    <s v="nu"/>
    <s v="nu"/>
    <x v="0"/>
    <s v="Organisme publice cf legii 64/2009"/>
    <s v="017, 018, 021, 022"/>
    <n v="2181078.1"/>
    <n v="2595482.94"/>
    <x v="0"/>
    <x v="0"/>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GIURGIU în perioada 2014-2020"/>
    <x v="0"/>
    <x v="1"/>
    <n v="112855"/>
    <s v="97/01.08.2017"/>
    <s v="Apa Service S.A."/>
    <s v="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_x000a_nivelului de colectare si epurare a apelor uzate."/>
    <n v="42950"/>
    <s v="06.07.2020"/>
    <n v="0.85"/>
    <s v="Regiunea 3 Sud Muntenia"/>
    <s v="Giurgiu"/>
    <s v="nu"/>
    <s v="nu"/>
    <x v="0"/>
    <s v="Organisme publice cf legii 64/2009"/>
    <s v="017, 018, 021, 022"/>
    <n v="13952566"/>
    <n v="16603553.539999999"/>
    <x v="0"/>
    <x v="0"/>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ele Olt, în perioada 2014-2020"/>
    <x v="0"/>
    <x v="1"/>
    <n v="113150"/>
    <s v="121/14.09.2017"/>
    <s v="Compania de Apa OLT S.A."/>
    <s v="Obiectivul general al proiectului consta in dezvoltarea documentațiilor tehnico-economice necesare în vederea finantarii proiectului_x000a_regional de dezvoltare a infrastructurii de apa si apa uzata din judetul Olt contribuind astfel la implementarea strategiei locale pentru_x000a_dezvoltarea sectorului de apa si apa uzata."/>
    <n v="42125"/>
    <n v="44012"/>
    <n v="0.85000000061974623"/>
    <s v="Regiunea 2 Sud-Est"/>
    <s v="Olt"/>
    <s v="nu"/>
    <s v="nu"/>
    <x v="0"/>
    <s v="Organisme publice cf legii 64/2009"/>
    <s v="017, 018, 021, 022"/>
    <n v="5647473.0899999999"/>
    <n v="6720492.9800000004"/>
    <x v="0"/>
    <x v="0"/>
  </r>
  <r>
    <s v="Axa prioritară 3. Dezvoltarea infrastructurii de mediu în condiții de management eficient al resurselor"/>
    <x v="0"/>
    <s v="Fazarea proiectului Extinderea si modernizarea infrastructurii de apa si apa uzata in judetul Bihor"/>
    <x v="1"/>
    <x v="0"/>
    <n v="113310"/>
    <n v="42948"/>
    <s v="Compania de Apa  ORADEA SA"/>
    <s v="Obiectivul general al proiectului/Scopul proiectului_x000a_Obiective proiect_x000a_Imbunatatirea calitatii si accesului la infrastructura de apa si apa uzata in judetul Bihor, prin furnizarea unor servicii de alimentare cu apa si_x000a_evacuare ape uzate in concordanta cu practicile si politicile Uniunii Europene si in contextul Axei Prioritare 1 „ Extinderea si modernizarea_x000a_sistemelor de apa si apa uzata”:_x000a_• asigurarea serviciilor de alimentare cu apa si canalizare, la tarife accesibile;_x000a_• asigurarea calitatii corespunzatoare a apei potabile in toate aglomerarile umane;_x000a_• imbunatatirea puritatii cursurilor de apa;_x000a_• imbunatatirea managementului namolului provenit de la tratarea apei si epurarea apei uzate;_x000a_• crearea de structuri inovatoare si eficiente pentru managementul apei."/>
    <n v="42948"/>
    <n v="43830"/>
    <n v="0.85"/>
    <s v="Regiunea 6 Nord-Vest"/>
    <s v="Bihor"/>
    <s v="nu"/>
    <s v="nu"/>
    <x v="0"/>
    <s v="Organisme publice cf legii 64/2009"/>
    <s v="017, 018, 021, 022"/>
    <n v="74313373.25"/>
    <n v="98959338.430000007"/>
    <x v="0"/>
    <x v="2"/>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Dâmbovița în perioada 2014-2020"/>
    <x v="0"/>
    <x v="1"/>
    <n v="114394"/>
    <s v="71/31.05.2017"/>
    <s v="Compania de Apa   TÂRGOVIȘTE-DÂMBOVIȚA S.A."/>
    <s v="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
    <n v="42886"/>
    <n v="43951"/>
    <n v="0.84999999999999987"/>
    <s v="Regiunea 3 Sud Muntenia"/>
    <s v="Dambovita"/>
    <s v="nu"/>
    <s v="nu"/>
    <x v="0"/>
    <s v="Organisme publice cf legii 64/2009"/>
    <s v="017, 018, 021, 022"/>
    <n v="21638778.829999998"/>
    <n v="25750146.809999999"/>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Teleorman, în perioada 2014-2020"/>
    <x v="0"/>
    <x v="1"/>
    <n v="114439"/>
    <s v="139/31.10.2017"/>
    <s v="SC APA SERV S.A."/>
    <s v="Obiectivul general al Proiectului de Asistenta tehnica este de a asigura elaborarea documentatiilor necesare in vederea obtinerii finantarii_x000a_proiectului de investitii europene destinate perioadei de finantare 2014 - 2020."/>
    <n v="43039"/>
    <s v="31.12.2019"/>
    <n v="0.85000000013174926"/>
    <s v="Regiunea 3 Sud Muntenia"/>
    <s v="Teleorman"/>
    <s v="nu"/>
    <s v="nu"/>
    <x v="0"/>
    <s v="Organisme publice cf legii 64/2009"/>
    <s v="017, 018, 021, 022"/>
    <n v="7590175.7400000002"/>
    <n v="9032309.1300000008"/>
    <x v="0"/>
    <x v="0"/>
  </r>
  <r>
    <s v="Axa Prioritară 5 Promovarea adaptării la schimbările climatice, prevenirea şi gestionarea riscurilor"/>
    <x v="5"/>
    <s v="Fazarea proiectului Lucrări pentru reducerea riscului la inundații în bazinul hidrografic Prut – Bârlad"/>
    <x v="10"/>
    <x v="1"/>
    <n v="115475"/>
    <s v="157/19.12.2017"/>
    <s v="ANAR"/>
    <s v="Dezvoltarea unui management durabil al inundatiilor in zona cea mai vulnerabila din bazinul hidrografic Prut - Brlad prin reducerea_x000a_semnificativa a incidentei riscului la inundatii ( 82% in B.H. Bahlui si Bahluet si 9.2% in B.H. Prut - Barlad ) in urma elaborarii de masuri_x000a_structurale si nestructurale._x000a_"/>
    <s v="01.01.2016 (CF semnat in 19.12.2017)"/>
    <s v="30.06.2021"/>
    <n v="0.85"/>
    <s v="Regiunea 1 Nord-Est"/>
    <s v="Vaslui"/>
    <s v="nu"/>
    <s v="nu"/>
    <x v="0"/>
    <s v="public"/>
    <s v="085, 087"/>
    <n v="6582221.4000000004"/>
    <n v="7872356.6699999999"/>
    <x v="0"/>
    <x v="2"/>
  </r>
  <r>
    <s v="Axa prioritară 3. Dezvoltarea infrastructurii de mediu în condiții de management eficient al resurselor"/>
    <x v="0"/>
    <s v="Proiectul regional de dezvoltare a infrastructurii de apă și apă uzată în aria de operare a S.C. RAJA S.A. Constanța, în perioada 2014-2020"/>
    <x v="7"/>
    <x v="1"/>
    <n v="115525"/>
    <s v="210/31.08.2018"/>
    <s v="RAJA S.A."/>
    <s v="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
    <s v="01.03.2015 (CF semnat in 31.08.2018)"/>
    <s v="31.12.2023"/>
    <n v="0.85000000000000009"/>
    <s v="Regiunea 2 Sud-Est; Regiunea 7 Centru; Regiunea 8 Bucureşti-Ilfov"/>
    <s v="Brasov; Calarasi; Constanta; Dambovita; Ialomita; Ilfov"/>
    <s v="Mai multe județe"/>
    <s v="Mai multe regiuni"/>
    <x v="2"/>
    <s v="Organisme publice cf legii 64/2010"/>
    <s v="017, 018, 021, 022"/>
    <n v="2241900011"/>
    <n v="2662541546.4200001"/>
    <x v="0"/>
    <x v="2"/>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Vaslui, în perioada 2014-2020"/>
    <x v="0"/>
    <x v="1"/>
    <n v="115962"/>
    <s v="135/26.10.2017"/>
    <s v="AQUAVAS SA, Regiunea 1 Nord-Est, vaslui"/>
    <s v="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
    <n v="43034"/>
    <s v="31.12.2020"/>
    <n v="0.85000000024823774"/>
    <s v="Regiunea 1 Nord-Est"/>
    <s v="Vaslui"/>
    <s v="nu"/>
    <s v="nu"/>
    <x v="0"/>
    <s v="Organisme publice cf legii 64/2009"/>
    <s v="017, 018, 021, 022"/>
    <n v="20141968.5"/>
    <n v="23968942.539999999"/>
    <x v="0"/>
    <x v="0"/>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NEAMT in perioada 2014-2020"/>
    <x v="0"/>
    <x v="1"/>
    <n v="116745"/>
    <s v="166/16.03.2018"/>
    <s v="COMPANIA JUDETEANA APA SERV S.A."/>
    <s v="Obiectivul general al Masurii a fost îmbunataþirea infrastructurii de mediu din Piatra Neamþ, în scopul de a îndeplini obligaþiile trasate prin Parteneriatul de Aderare.                                                                                                                Asigurarea calitatii corespunzatoare a apei potabile in municipiul Piatra Neamt._x000a_Imbunatatirea calitatii raului Bistrita. Imbunatatirea infrastructurii de apa si apa uzata,prin optimizarea capacitatii de furnizare apei si de preluare aapelor uzate precum si prin_x000a_reducerea pierderilor si a deversarilor necontrolate."/>
    <s v="19.10.2016 (CF semnat in 16 martie 2018)"/>
    <n v="44012"/>
    <n v="0.84999999988281438"/>
    <s v="Regiunea 1 Nord-Est"/>
    <s v="Neamt"/>
    <s v="nu"/>
    <s v="nu"/>
    <x v="0"/>
    <s v="Organisme publice cf legii 64/2010"/>
    <s v="017, 018, 021, 022"/>
    <n v="17066938.52"/>
    <n v="20309656.84"/>
    <x v="0"/>
    <x v="0"/>
  </r>
  <r>
    <s v="Axa Prioritară 4 Protecţia mediului prin măsuri de conservare a biodiversităţii, monitorizarea calităţii aerului şi decontaminare a siturilor poluate istoric"/>
    <x v="2"/>
    <s v="Planificarea managementului conservării biodiversității în siturile Natura 2000 ROSPA0016 Câmpia Nirului-Valea Ierului, ROSCI0020 Câmpia Careiului împreună cu ariile protejate 2.676 Pădurea Urziceni, 2.677 Dunele de nisip Foieni, 2.679 Mlaștina Vermes și"/>
    <x v="3"/>
    <x v="1"/>
    <n v="116916"/>
    <s v="165/14.03.2018"/>
    <s v="OCOLUL SILVIC &quot;CODRII SĂTMARULUI”"/>
    <s v="Obiectivul general al proiectului: Asigurarea starii de conservare favorabila pentru speciile si habitatele de interes comunitar din ariile_x000a_naturale protejate din Câmpia Careiului, Campia Ierului, Campia Nirului-Valea Ierului prin planificarea unui management integrat_x000a_impreuna cu cele 5 arii naturale protejate 2.182 Padurea cu Corynephorus de la Voievozi, 2.676 Padurea Urziceni, 2.677 Dunele de nisip_x000a_Foieni, 2.679 Mlastina Vermes si 2.183 Complexul hidrografic Valea Rece precum si constientizarea membrilor comunitaþilor locale_x000a_privind importanta ocrotirii si conservarii ariilor naturale protejate.                               Obiectivul specific:                                                                                                                                     Îmbunatatirea conditiilor de management ale ariilor naturale protejate vizate de proiect. Rezultatul cuantificabil al obiectivului consta in_x000a_realizarea unui plan de management pentru cele 8 arii naturale protejate._x000a_Cresterea gradului de informare si constientizare a grupurilor tinta din comunitaþile locale cu privire la importanta ariilor naturale protejate_x000a_vizate de proiect. Rezultatul cuantificabil al obiectivului conta in cresterea cu 30% a gradului de informare si constientizare a grupurilor_x000a_tinta din comunitatile locale._x000a_Cresterea capacitatii institutionale a custodelui. Rezultatul cuantificabil al obiectivului consta in achizitionarea de echipamente pentru_x000a_asigurarea activitatilor specifice ariilor naturale protejate."/>
    <s v="01.08.2017((CF semnat in data de 14.03.2018)"/>
    <s v="31.12.2020"/>
    <n v="0.85000000029874423"/>
    <s v="Regiunea 6 Nord-Vest"/>
    <s v="Bihor;Satu Mare"/>
    <s v="Mai multe județe"/>
    <s v="nu"/>
    <x v="1"/>
    <s v="privat"/>
    <s v="085, 086, 083, 093"/>
    <n v="11715707.689999999"/>
    <n v="11715707.689999999"/>
    <x v="0"/>
    <x v="0"/>
  </r>
  <r>
    <s v="Axa Prioritară 4 Protecţia mediului prin măsuri de conservare a biodiversităţii, monitorizarea calităţii aerului şi decontaminare a siturilor poluate istoric"/>
    <x v="2"/>
    <s v="Management adecvat in vederea conservarii biodiversitatii din ariile naturale protejate ROSCI 0097 – Lacul Negru si rezervatia naturala 2.813 Lacul Negru - Cheile Narujei I"/>
    <x v="2"/>
    <x v="1"/>
    <n v="116917"/>
    <s v="167/16.03.2018"/>
    <s v="&quot;OCOLUL SILVIC NARUJA&quot;"/>
    <s v="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
    <s v="27.05.2016 (CF semnat in  16.03.2018 )"/>
    <s v="29.02.2020"/>
    <n v="0.84999999959252404"/>
    <s v="Regiunea 2 Sud-Est"/>
    <s v="Vrancea"/>
    <s v="nu"/>
    <s v="nu"/>
    <x v="0"/>
    <s v="public"/>
    <s v="017, 018, 021, 023"/>
    <n v="2454132.46"/>
    <n v="2854829.64"/>
    <x v="0"/>
    <x v="0"/>
  </r>
  <r>
    <s v="Axa Prioritară 4 Protecţia mediului prin măsuri de conservare a biodiversităţii, monitorizarea calităţii aerului şi decontaminare a siturilor poluate istoric"/>
    <x v="2"/>
    <s v="Planificarea managementului conservării biodiversității în siturile Natura 2000 ROSPA0012 Brațul Borcea, împreună cu ROSCI0319 Mlaștina de la Fetești, IV.34. Pădurea Canton Hățiș și ROSCI0278 Bordușani - Borcea (fără partea care se suprapune cu ROSPA0017"/>
    <x v="3"/>
    <x v="1"/>
    <n v="116918"/>
    <s v="162/07.03.2018"/>
    <s v="Asociația Centrul Ecologic Green Area"/>
    <s v="Obiectivul general al proiectului:_x000a_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_x000a_- cresterea notorietatii patrimoniului cultural;_x000a_- imbunatatirea gradului de competitivitate al actorilor locali (pensiuni, moteluri cabane etc);_x000a_- estimarea cresterii circulatiei turistice cu 4% ;_x000a_- integrarea principiilor dezvoltarii durabile a protectiei mediului si a egalitatii de sanse in dezvoltarea turismului la nivel local;"/>
    <s v="24.07.2017 (CF semnat in data de 07.03,2018)"/>
    <s v="31.12.2020"/>
    <n v="0.84999999946132287"/>
    <s v="Regiunea 3 Sud Muntenia"/>
    <s v="Calarasi;Ialomita"/>
    <s v="Mai multe județe"/>
    <s v="nu"/>
    <x v="1"/>
    <s v="privat"/>
    <s v="085, 086, 083, 090"/>
    <n v="9281999.3000000007"/>
    <n v="9281999.3000000007"/>
    <x v="0"/>
    <x v="0"/>
  </r>
  <r>
    <s v="Axa Prioritară 4 Protecţia mediului prin măsuri de conservare a biodiversităţii, monitorizarea calităţii aerului şi decontaminare a siturilor poluate istoric"/>
    <x v="2"/>
    <s v="Planificarea managementului conservării biodiversității pentru Situl Natura 2000 ROSPA0112 Câmpia Gherghiței împreună cu rezervația naturala B.6 Lacul Rodeanu"/>
    <x v="3"/>
    <x v="1"/>
    <n v="116919"/>
    <s v="163/07.03.2018"/>
    <s v="Asociația Centrul Ecologic Green Area"/>
    <s v="Obiectivul general al proiectului:_x000a_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_x000a_- cresterea notorietatii patrimoniului cultural;_x000a_- estimarea cresterii circulatiei turistice cu 4% ;_x000a_- integrarea principiilor dezvoltarii durabile a protectiei mediului si a egalitatii de sanse in dezvoltarea turismului la nivel local;"/>
    <s v="01.01.2018 (CF semnat in data de 07.03.2018)"/>
    <s v="31.12.2020"/>
    <n v="0.85000000046533941"/>
    <s v="Regiunea 2 Sud-Est;Regiunea 3 Sud Muntenia"/>
    <s v="Buzau;Ialomita;Prahova"/>
    <s v="Mai multe județe"/>
    <s v="Mai multe regiuni"/>
    <x v="2"/>
    <s v="privat"/>
    <s v="085, 086, 083, 091"/>
    <n v="5372423.75"/>
    <n v="5372423.75"/>
    <x v="0"/>
    <x v="0"/>
  </r>
  <r>
    <s v="Axa Prioritară 4 Protecţia mediului prin măsuri de conservare a biodiversităţii, monitorizarea calităţii aerului şi decontaminare a siturilor poluate istoric"/>
    <x v="2"/>
    <s v="Întărirea capacităţii pentru managementul adaptativ al capitalului natural din Parcul Naţional Retezat (incluzând rezervaţiile 2.494 Gemenele, 2.496 Peştera Zeicului), împreună cu siturile Natura 2000 suprapuse parţial - ROSCI0217 Retezat şi ROSPA0084 Muntii Retezat"/>
    <x v="11"/>
    <x v="1"/>
    <n v="116950"/>
    <s v="164/08.03.2018"/>
    <s v="Administrația Parcului Național Retezat R.A."/>
    <s v="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_x000a_Sînt luate în considerare atât activitaþi directe de stopare a unor procese distructive, cât si o campanie foarte puternica pentru promovarea conceptelor de conservare, cu accent deosebit pe pastrarea nealterata pe termen lung a habitatelor alpine."/>
    <s v="01.01.2018 (CF semnat in data de 08.03.2018)"/>
    <s v="31.12.2020"/>
    <n v="0.84999999997414033"/>
    <s v="Regiunea 4 Sud-Vest;Regiunea 5 Vest"/>
    <s v="Caras Severin;Gorj;Hunedoara"/>
    <s v="Mai multe județe"/>
    <s v="Mai multe regiuni"/>
    <x v="2"/>
    <s v="privat"/>
    <s v="085, 086, 083, 092"/>
    <n v="18945710.010000002"/>
    <n v="18945710.010000002"/>
    <x v="0"/>
    <x v="0"/>
  </r>
  <r>
    <s v="Axa Prioritară 4 Protecţia mediului prin măsuri de conservare a biodiversităţii, monitorizarea calităţii aerului şi decontaminare a siturilor poluate istoric"/>
    <x v="2"/>
    <s v="Elaborarea planurilor de management pentru ariile naturale protejate ROSCI0152 Pădurea Floreanu - Frumuşica - Ciurea suprapusă cu ROSPA0163 Pădurea Floreanu - Frumuşica - Ciurea şi rezervaţia naturală Frumuşica, ROSCI0077 Fânaţele Bârca suprapusă cu ROSPA"/>
    <x v="3"/>
    <x v="1"/>
    <n v="116963"/>
    <s v="169/28.03.2018"/>
    <s v="ASOCIAŢIA SCUTIERII NATURII - AFJ"/>
    <s v="Evaluarea starii de conservare a biodiversitatii in zona transfrontaliera Romania - Republica Moldova_x000a_Dezvoltarea capacitatii institutionale a structurilor implicate in conservarea biodiversitatii in context transfrontalier_x000a_Elaborarea sistemului de management integrat pentru conservarea biodiversitatii in zona transfrontaliera_x000a_Cresterea nivelului de informare a populatiei in sfera politicii de mediu privind problematica conservarii biodiversitatii"/>
    <s v="01.01.2018  (CF semnat in  28.03.2018 )"/>
    <n v="44012"/>
    <n v="0.85000000000000009"/>
    <s v="Regiunea 1 Nord-Est"/>
    <s v="Iasi;Neamt"/>
    <s v="Mai multe județe"/>
    <s v="nu"/>
    <x v="1"/>
    <s v="public"/>
    <s v="017, 018, 021, 024"/>
    <n v="5096437"/>
    <n v="5155230.5199999996"/>
    <x v="0"/>
    <x v="0"/>
  </r>
  <r>
    <s v="Axa Prioritară 4 Protecţia mediului prin măsuri de conservare a biodiversităţii, monitorizarea calităţii aerului şi decontaminare a siturilor poluate istoric"/>
    <x v="2"/>
    <s v="Managementul Integrat al Podişului Nord Dobrogean"/>
    <x v="2"/>
    <x v="1"/>
    <n v="116964"/>
    <s v="191/20.07.2018"/>
    <s v="Asociaţia pentru Dezvoltare Durabilă Dakia"/>
    <s v="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_x000a_2. Informarea, educarea şi conştientizarea factorilor interesaţi cu privire la importanţa conservării biodiversităţii şi dezvoltarea durabilă a celor 20 de comunităţi locale din cele 21 de arii naturale protejate din Podişul Nord Dobrogean vizate de proiect _x000a_3. Întărirea capacităţii de administrare a celor 21 de arii naturale protejate din Podişul Nord Dobrogean vizate de proiect"/>
    <s v="01.08.2018 ( CF semnat in 20.07.2018)"/>
    <s v="31.07.2021"/>
    <n v="0.84999999987854957"/>
    <s v="Regiunea 2 Sud-Est"/>
    <s v="Tulcea"/>
    <s v="nu"/>
    <s v="nu"/>
    <x v="0"/>
    <s v="public"/>
    <s v="017, 018, 021, 035"/>
    <n v="20584525.449999999"/>
    <n v="20584525.449999999"/>
    <x v="0"/>
    <x v="0"/>
  </r>
  <r>
    <s v="Axa Prioritară 4 Protecţia mediului prin măsuri de conservare a biodiversităţii, monitorizarea calităţii aerului şi decontaminare a siturilor poluate istoric"/>
    <x v="2"/>
    <s v="Asigurarea unui management integrat, conservativ și durabil al ariilor naturale protejate administrate de Județul Neamț"/>
    <x v="2"/>
    <x v="1"/>
    <n v="117007"/>
    <s v="179/11.06.2018"/>
    <s v="Unitatea-Administrativ-Teritorială Neamț"/>
    <s v="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_x000a_oportunitati de locuri de munca, inclusiv in zonele rurale._x000a_Obiectivul specific: reabilitarea si modernizarea a 12,960 km drum judetean DJ 156A, km 43+700-56+640, situat in judetul Neamt, care_x000a_face legatura intre localitatile Roznov si Caciulesti-Girov."/>
    <s v="11.07.2017( CF semnat in 11.06.2018)"/>
    <s v="31.12.2020"/>
    <n v="0.84999999991955733"/>
    <s v="Regiunea 1 Nord-Est"/>
    <s v="Neamt"/>
    <s v="nu"/>
    <s v="nu"/>
    <x v="0"/>
    <s v="public"/>
    <s v="017, 018, 021, 028"/>
    <n v="12431214.24"/>
    <n v="12431214.24"/>
    <x v="0"/>
    <x v="0"/>
  </r>
  <r>
    <s v="Axa Prioritară 4 Protecţia mediului prin măsuri de conservare a biodiversităţii, monitorizarea calităţii aerului şi decontaminare a siturilor poluate istoric"/>
    <x v="2"/>
    <s v="Management și conservarea biodiversității în ariile naturale protejate ROSCI0375 Râul Nera între Bozovici și Moceriș și ROSPA0149 Depresiunea Bozovici"/>
    <x v="2"/>
    <x v="1"/>
    <n v="117017"/>
    <s v="178/04.06.2018"/>
    <s v="ROMDECA SRL"/>
    <s v="Obiectiv general: Conservarea biodiversitaþii, constientizarea si educarea publicului privind importanþa conservarii diversitaþii biologice în ariile naturale protejate ROSCI 0375 Râul Nera între Bozovici si Moceris si ROSPA0149 Depresiunea Bozovici."/>
    <s v="12.09.2017 ( Cf semnat in 04.06.2018)"/>
    <n v="44255"/>
    <n v="0.85000000032176992"/>
    <s v="Regiunea 5 Vest"/>
    <s v="Caras severin"/>
    <s v="nu"/>
    <s v="nu"/>
    <x v="0"/>
    <s v="public"/>
    <s v="017, 018, 021, 027"/>
    <n v="7769525.5499999998"/>
    <n v="7769525.5499999998"/>
    <x v="0"/>
    <x v="0"/>
  </r>
  <r>
    <s v="Axa Prioritară 4 Protecţia mediului prin măsuri de conservare a biodiversităţii, monitorizarea calităţii aerului şi decontaminare a siturilor poluate istoric"/>
    <x v="2"/>
    <s v="Plan de management pentru ariile protejate ROSCI 0210, ROSCI 0367, ROSCI 0368, ROSCI 0369"/>
    <x v="3"/>
    <x v="1"/>
    <n v="117254"/>
    <s v="186/03.07.2018"/>
    <s v="Asociația &quot;Grupul Milvus&quot;"/>
    <s v="Elaborarea planurilor de management pentru ariile naturale protejate  ROSCI 0210, ROSCI 0367, ROSCI 0368, ROSCI 0369"/>
    <s v="01.05.2016 (CF semnat in03,07.2018)"/>
    <s v="31.03.2021"/>
    <n v="0.84999999918636004"/>
    <s v="Regiunea 7 Centru"/>
    <s v="Mures"/>
    <s v="nu"/>
    <s v="nu"/>
    <x v="0"/>
    <s v="public"/>
    <s v="017, 018, 021, 033"/>
    <n v="6145223.7000000002"/>
    <n v="6147473.6600000001"/>
    <x v="0"/>
    <x v="0"/>
  </r>
  <r>
    <s v="Axa Prioritară 4 Protecţia mediului prin măsuri de conservare a biodiversităţii, monitorizarea calităţii aerului şi decontaminare a siturilor poluate istoric"/>
    <x v="2"/>
    <s v="Măsuri active de protecţie şi conservare a biodiversităţii şi peisajului din arealul Parcului Natural Porţile de Fier"/>
    <x v="4"/>
    <x v="1"/>
    <n v="117515"/>
    <s v="249/14.05.2019"/>
    <s v="R.N.P. ROMSILVA - ADMINISTRAŢIA PARCULUI NATURAL PORŢILE DE FIER R.A."/>
    <s v="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_x000a_Rezultate:_x000a_)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
    <s v="01.06.2016 (CF semnat in 14.05.2019)"/>
    <s v="31.12.2022"/>
    <n v="0.85000000025866673"/>
    <s v="Regiunea 4 Sud-Vest; Regiunea 5 Vest"/>
    <s v="Caras Severin; Mehedinti"/>
    <s v="Mai multe județe"/>
    <s v="Mai multe regiuni"/>
    <x v="2"/>
    <s v="public"/>
    <s v="017, 018, 021, 042"/>
    <n v="19329891.899999999"/>
    <n v="19436019.899999999"/>
    <x v="0"/>
    <x v="0"/>
  </r>
  <r>
    <s v="Axa Prioritară 4 Protecţia mediului prin măsuri de conservare a biodiversităţii, monitorizarea calităţii aerului şi decontaminare a siturilor poluate istoric"/>
    <x v="2"/>
    <s v="Managementul durabil al siturilor Natura 2000 ROSPA0160 Lunca Buzăului (inclusiv rezervația naturală 2.259 Pădurea Camnița), ROSPA0151 Ciobănița-Osmancea, ROSCI0307 Lacul Sărat-Brăila, ROSCI0404 Dealurile Racoviței, ROSCI0398 Straja-Cumpăna"/>
    <x v="2"/>
    <x v="1"/>
    <n v="118054"/>
    <s v="182/19.06.2018"/>
    <s v="Agenția Română de Consultanță"/>
    <s v="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
    <s v="01.07.2017( CF semnat in 19.06.2018)"/>
    <s v="31.12.2019"/>
    <n v="0.85"/>
    <s v="Regiunea 2 Sud-Est"/>
    <s v="Buzau"/>
    <s v="nu"/>
    <s v="nu"/>
    <x v="0"/>
    <s v="public"/>
    <s v="017, 018, 021, 030"/>
    <n v="3853697.91"/>
    <n v="3853697.91"/>
    <x v="0"/>
    <x v="0"/>
  </r>
  <r>
    <s v="Axa Prioritară 4 Protecţia mediului prin măsuri de conservare a biodiversităţii, monitorizarea calităţii aerului şi decontaminare a siturilor poluate istoric"/>
    <x v="2"/>
    <s v="Elaborarea planului de management integrat al siturilor Natura 2000 Munţii Ciucului - ROSCI0323 şi Depresiunea şi Munţii Ciucului - ROSPA0034"/>
    <x v="3"/>
    <x v="1"/>
    <n v="118245"/>
    <s v="177/31.05.2018"/>
    <s v="Asociația Microregională &quot;Pogany Havas&quot;"/>
    <s v="Elaborarea planului de management integrat al siturilor Natura 2000 Munþii Ciucului - ROSCI0323 si Depresiunea si Munþii Ciucului - ROSPA0034"/>
    <s v="12.09.2017 ( Cf semnat in 31,05,2018)"/>
    <s v="31.12.2020"/>
    <n v="0.85000000034833145"/>
    <s v="Regiunea 7 Centru"/>
    <s v="Harghita"/>
    <s v="nu"/>
    <s v="nu"/>
    <x v="0"/>
    <s v="public"/>
    <s v="017, 018, 021, 026"/>
    <n v="12918730.630000001"/>
    <n v="12918730.630000001"/>
    <x v="0"/>
    <x v="0"/>
  </r>
  <r>
    <s v="Axa prioritară 3. Dezvoltarea infrastructurii de mediu în condiții de management eficient al resurselor"/>
    <x v="0"/>
    <s v="Proiectul Regional de dezvoltare a infrastructurii de apă și apă uzată din regiunea Turda – Câmpia Turzii, în perioada 2014-2020"/>
    <x v="7"/>
    <x v="1"/>
    <n v="118679"/>
    <s v="156/18.12.2017"/>
    <s v="COMPANIA DE APA ARIEȘ S.A."/>
    <s v="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
    <s v="14.10.2014 (CF semnat in data de 18.12.2017)"/>
    <s v="31.12.2020"/>
    <n v="0.85"/>
    <s v="Regiunea 6 Nord-Vest"/>
    <s v="Cluj"/>
    <s v="nu"/>
    <s v="nu"/>
    <x v="0"/>
    <s v="Organisme publice cf legii 64/2009"/>
    <s v="017, 018, 021, 022"/>
    <n v="602176936.28999996"/>
    <n v="717492242.25"/>
    <x v="0"/>
    <x v="2"/>
  </r>
  <r>
    <s v="Axa Prioritară 4 Protecţia mediului prin măsuri de conservare a biodiversităţii, monitorizarea calităţii aerului şi decontaminare a siturilor poluate istoric"/>
    <x v="2"/>
    <s v="Managementul participativ al siturilor Natura 2000 Pricop-Huta-Certeze, Tisa Superioară și al ariei naturale protejate Pădurea Ronișoara"/>
    <x v="2"/>
    <x v="1"/>
    <n v="118881"/>
    <s v="300/20.12.2019"/>
    <s v="ASOCIATIA HEIDENROSLEIN"/>
    <m/>
    <s v="01.02.2020"/>
    <s v="31.12.2022"/>
    <n v="0.85"/>
    <s v="Regiunea 6 Nord-Vest"/>
    <s v="Maramures; Satu Mare"/>
    <s v="Mai multe județe"/>
    <s v="nu"/>
    <x v="1"/>
    <s v="privat"/>
    <m/>
    <n v="16610466"/>
    <n v="16610466"/>
    <x v="0"/>
    <x v="0"/>
  </r>
  <r>
    <s v="Axa Prioritară 4 Protecţia mediului prin măsuri de conservare a biodiversităţii, monitorizarea calităţii aerului şi decontaminare a siturilor poluate istoric"/>
    <x v="2"/>
    <s v="Managementul adecvat în vederea conservării biodiversității din ariile naturale protejate ROSCI0023 și rezervația naturală 2818 Cascada Mișina"/>
    <x v="2"/>
    <x v="1"/>
    <n v="118939"/>
    <s v="171/11.04.2018"/>
    <s v="OCOLUL SILVIC NARUJA"/>
    <s v="Obiectivul general al proiectului este protejarea si conservarea biodiversitatii in situl de interes comunitar ROSCI0228 Sindrilita prin:_x000a_elaborarea si implementarea unui cadrul de management eficient al sitului_x000a_OS 1. Asigurarea masurilor coerente de conservare a biodiversitatii pentru situl Natura 2000 ROSCI0228 Sindrilita_x000a_OS 2. Cresterea capacitatii de gestionare a sitului Natura 2000 ROSCI0228 Sindrilita_x000a_OS 3. Cresterea gradului de educatie si constientizare a importantei sitului Natura 2000 ROSCI0228 Sindrilita si actiunilor de conservare_x000a_a biodiversitatii in randul comunitatii locale si a altor grupuri tinta relevante in zona sitului"/>
    <s v="27.05.2016 (Cf semnat in 11.04.2018)"/>
    <n v="43884"/>
    <n v="0.85000000070242676"/>
    <s v="Regiunea 2 Sud-Est"/>
    <s v="Vrancea"/>
    <s v="nu"/>
    <s v="nu"/>
    <x v="0"/>
    <s v="public"/>
    <s v="017, 018, 021, 025"/>
    <n v="3559089.75"/>
    <n v="3564217.75"/>
    <x v="0"/>
    <x v="0"/>
  </r>
  <r>
    <s v="Axa Prioritară 4 Protecţia mediului prin măsuri de conservare a biodiversităţii, monitorizarea calităţii aerului şi decontaminare a siturilor poluate istoric"/>
    <x v="2"/>
    <s v="Conservarea biodiversității în situl Natura 2000 ROSCI0220 Săcuieni și aria naturală protejată 2.184 Lacul Cicoș"/>
    <x v="4"/>
    <x v="1"/>
    <n v="119008"/>
    <s v="189/10.07.2018"/>
    <s v="FUNDAȚIA PENTRU CULTURĂ ȘI EDUCAȚIE ECOLOGISTĂ ECOTOP"/>
    <s v="Elaborarea Planului de management integrat viabil, creşterea gradului de conştientizare a populaţiei şi întărirea capacităţii instituţionale de administrare pentru situl Natura 2000 ROSCI0220 Săcueni împreună cu aria naturală protejată 1.284 Lacul Cicoş._x000a_Scopul proiectului îl reprezintă crearea premiselor pentru îmbunătăţirea/menţinerea stării favorabile de conservare a habitatelor şi speciilor de interes comunitar pe suprafaţa sitului ROSCI0220 Săcueni împreună cu aria naturală protejată 1.284 Lacul Cicoş."/>
    <s v="08.02.2017 (CF semnat in 10.07.2018)"/>
    <s v="30.06.2020"/>
    <n v="0.85"/>
    <s v="Regiunea 5 Vest"/>
    <s v="Bihor"/>
    <s v="nu"/>
    <s v="nu"/>
    <x v="0"/>
    <s v="public"/>
    <s v="017, 018, 021, 034"/>
    <n v="3688188.03"/>
    <n v="3688188.03"/>
    <x v="0"/>
    <x v="0"/>
  </r>
  <r>
    <s v="Axa Prioritară 4 Protecţia mediului prin măsuri de conservare a biodiversităţii, monitorizarea calităţii aerului şi decontaminare a siturilor poluate istoric"/>
    <x v="2"/>
    <s v="Imbunatatirea starii de conservare a speciilor si habitatelor de interes conservativ din situl Natura 2000 ROSCI0040 Coasta Lunii si Rezervatia Naturala Dealul cu Fluturi"/>
    <x v="4"/>
    <x v="1"/>
    <n v="119010"/>
    <s v="180/15.06.2018"/>
    <s v="ASOCIATIA ENVIROTEAM"/>
    <s v="“ÎMBUNATA?IREA STARII DE CONSERVARE A SPECIILOR ?I HABITATELOR DE INTERES_x000a_CONSERVATIV DIN SITUL NATURA 2000 ROSCI0040 COASTA LUNII ?I REZERVA?IA NATURALA_x000a_DEALUL CU FLUTURI”"/>
    <n v="42768"/>
    <s v="30.06.2020"/>
    <n v="0.85"/>
    <s v="Regiunea 6 Nord-Vest"/>
    <s v="Cluj"/>
    <s v="nu"/>
    <s v="nu"/>
    <x v="0"/>
    <s v="public"/>
    <s v="017, 018, 021, 029"/>
    <n v="4230697.2"/>
    <n v="4230697.2"/>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în județul Ilfov, în perioada 2014-2020"/>
    <x v="0"/>
    <x v="0"/>
    <n v="119028"/>
    <s v="150/08.12.2017"/>
    <s v="APA-CANAL ILFOV S.A."/>
    <s v="Obiectivul general al proiectului il constituie elaborarea documentatiilor necesare pentru accesarea fondurilor europene in perioada 2014 -_x000a_2020 si asistenta tehnica pentru proiectarea lucrarilor (pentru contracte de tip FIDIC Rosu) si pentru licitarea si incheierea tutror_x000a_contractelor prevazute in Planul de achizitii._x000a_"/>
    <s v="CF semnat in 08.12.2017"/>
    <n v="102"/>
    <n v="0.85000000042933477"/>
    <s v="Regiunea 1 Nord-Est"/>
    <s v="Ilfov"/>
    <s v="nu"/>
    <s v="nu"/>
    <x v="0"/>
    <s v="Organisme publice cf legii 64/2009"/>
    <s v="017, 018, 021, 022"/>
    <n v="11645925.9"/>
    <n v="13858651.83"/>
    <x v="0"/>
    <x v="0"/>
  </r>
  <r>
    <s v="Axa Prioritară 4 Protecţia mediului prin măsuri de conservare a biodiversităţii, monitorizarea calităţii aerului şi decontaminare a siturilor poluate istoric"/>
    <x v="2"/>
    <s v="Elaborarea Planului de Management pentru situl de importanţă comunitară ROSCI0285 - Codrii Seculari de la Strâmbu-Băiuţ"/>
    <x v="3"/>
    <x v="1"/>
    <n v="119050"/>
    <s v="206/14.08.2018"/>
    <s v="Asociația WWF Programul Dunăre Carpați România"/>
    <s v="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_x000a_Obiectivele specifice ale proiectului_x000a_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
    <s v="01.01.2018( CF semnat in 14.08.2018)"/>
    <s v="30.06.2020"/>
    <n v="0.85000000017464972"/>
    <s v="Regiunea 6 Nord-Vest"/>
    <s v="Maramures"/>
    <s v="nu"/>
    <s v="nu"/>
    <x v="0"/>
    <s v="public"/>
    <s v="017, 018, 021, 037"/>
    <n v="2862872.46"/>
    <n v="2862872.46"/>
    <x v="0"/>
    <x v="0"/>
  </r>
  <r>
    <s v="Axa Prioritară 4 Protecţia mediului prin măsuri de conservare a biodiversităţii, monitorizarea calităţii aerului şi decontaminare a siturilor poluate istoric"/>
    <x v="2"/>
    <s v="Planificarea managementului conservării biodiversității în aria naturală protejată ROSCI0030 Cheile Lăpușului împreună cu aria naturală de interes național 2.583. Cheile Lăpușului"/>
    <x v="3"/>
    <x v="1"/>
    <n v="119122"/>
    <s v="183/21.06.2018"/>
    <s v="Asociația Profesională GEOMMED"/>
    <s v="Creşterea gradului de protecţie şi conservare a biodiversităţii şi refacerea ecosistemelor degradat"/>
    <s v="20.04.2017( CF semnat in 21.062018)"/>
    <s v="30.11.2020"/>
    <n v="0.85000000086221283"/>
    <s v="Regiunea 6 Nord-Vest"/>
    <s v="Maramures"/>
    <s v="nu"/>
    <s v="nu"/>
    <x v="0"/>
    <s v="public"/>
    <s v="017, 018, 021, 031"/>
    <n v="3479419.22"/>
    <n v="3479419.22"/>
    <x v="0"/>
    <x v="0"/>
  </r>
  <r>
    <s v="Axa Prioritară 4 Protecţia mediului prin măsuri de conservare a biodiversităţii, monitorizarea calităţii aerului şi decontaminare a siturilor poluate istoric"/>
    <x v="2"/>
    <s v="Protecția naturii și conservarea biodiversității prin realizarea planurilor de management ale ariilor naturale protejate ROSCI0372 Dăbuleni Potelu, ROSCI0258 Văile Bratia și Brătioara și ROSCI0341 Pădurea și Lacul Stolnici"/>
    <x v="3"/>
    <x v="1"/>
    <n v="119150"/>
    <s v="184/22.06.2018"/>
    <s v="ASOCIAȚIA PENTRU O ROMÂNIE DESCHISĂ"/>
    <s v="_x000a_ Conservarea biodiversităţii, conştientizarea şi educarea publicului privind importanţa conservării diversităţii biologice în ariile naturale protejate ROSCI0372 Dăbuleni Potelu, ROSCI0258 Văile Brătia şi Brătioara şi ROSCI0341 Pădurea şi Lacul Stolnici._x000a_Obiectivele specifice ale proiectului_x000a_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_x000a_2. Creşterea gradului de conştientizare a populaţiei asupra capitalului natural din ariile  naturale protejate, prin acţiuni de informare şi educaţie ecologică;_x000a_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_x000a_"/>
    <s v="01.09.2017(CF semnat in 22.06.2018)"/>
    <s v="28.02.2021"/>
    <n v="0.84999999955513228"/>
    <s v="Regiunea 3 Sud Muntenia; Regiunea 4 Sud-Vest"/>
    <s v="Arges; Dolj; Olt"/>
    <s v="Mai multe județe"/>
    <s v="Mai multe regiuni"/>
    <x v="2"/>
    <s v="public"/>
    <s v="017, 018, 021, 032"/>
    <n v="8991436.4399999995"/>
    <n v="8991436.4399999995"/>
    <x v="0"/>
    <x v="0"/>
  </r>
  <r>
    <s v="Axa Prioritară 4 Protecţia mediului prin măsuri de conservare a biodiversităţii, monitorizarea calităţii aerului şi decontaminare a siturilor poluate istoric"/>
    <x v="2"/>
    <s v="Conservarea biodiversitații si protecția naturii prin implementarea planului de management al ariei naturale protejate ROSCI 0354 Platforma Cotmeana"/>
    <x v="2"/>
    <x v="1"/>
    <n v="119252"/>
    <s v="195/02.08.2018"/>
    <s v="ROMDECA SRL"/>
    <s v="Atingerea şi menţinerea stării de conservare favorabilă a speciilor şi habitatelor pentru care a fost declarat Situl Natura 2000 ROSCI0354 Platforma Cotmeana, în contextul dezvoltării durabile a comunităţilor locale ce se găsesc pe teritoriul său._x000a_Obiectivele specifice ale proiectului_x000a_1. Măsuri pentru menţinerea şi îmbunătăţirea stării de conservare a speciilor şi habitatelor de importanţă comunitară, inclusiv reconstrucţia ecologică a ecosistemelor de pe suprafaţa ariei naturale protejate ROSCI0354 Platforma Cotmeana_x000a_ 2. Monitorizarea şi evaluarea stării de conservare a speciilor şi habitatelor de importanţă comunitară_x000a_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
    <s v="01.09.2017(CF semnat in 2.08.2018)"/>
    <s v="28.02.2021"/>
    <n v="0.84999999941229398"/>
    <s v="Regiunea 4 Sud-Vest"/>
    <s v="Dolj"/>
    <s v="nu"/>
    <s v="nu"/>
    <x v="0"/>
    <s v="public"/>
    <s v="017, 018, 021, 038"/>
    <n v="8507655.3000000007"/>
    <n v="8507655.3000000007"/>
    <x v="0"/>
    <x v="0"/>
  </r>
  <r>
    <s v="Axa Prioritară 4 Protecţia mediului prin măsuri de conservare a biodiversităţii, monitorizarea calităţii aerului şi decontaminare a siturilor poluate istoric"/>
    <x v="2"/>
    <s v="Implementarea unor măsuri de management conservativ în situl Ciomad-Balvanyos"/>
    <x v="2"/>
    <x v="1"/>
    <n v="119415"/>
    <s v="298/19.12.2019"/>
    <s v="Asociația &quot;Vinca Minor&quot;"/>
    <s v="Obiective_x000a_Obiectivul general_x000a_• asigurarea unei protecþii adecvate al sitului Natura 2000 Ciomad-Balvanyos în scopul conservarii habitatelor, specimenelor de_x000a_flora si fauna de importanþa comunitara._x000a_Obiective specifice_x000a_• elaborarea Planului de management al sitului Natura 2000 Ciomad-Balvanyos_x000a_• îmbunataþirea gradului de informare si constientizare a localnicilor precum si a factorilor interesaþi, dezvoltarea educaþiei_x000a_ecologice a elevilor din localitaþiile din jurul sitului, precum si în tot judeþul"/>
    <s v="01.11.2019(CF semnat in 19.12.2019)"/>
    <s v="31.10.2021"/>
    <n v="0.84999999673091953"/>
    <s v="Regiunea 7 Centru"/>
    <s v="Covasna"/>
    <s v="nu"/>
    <s v="nu"/>
    <x v="0"/>
    <m/>
    <m/>
    <n v="2294223.15"/>
    <n v="2318123.15"/>
    <x v="0"/>
    <x v="0"/>
  </r>
  <r>
    <s v="Axa Prioritară 4 Protecţia mediului prin măsuri de conservare a biodiversităţii, monitorizarea calităţii aerului şi decontaminare a siturilor poluate istoric"/>
    <x v="2"/>
    <s v="Completarea nivelului de cunoaștere a biodiversității prin implementarea sistemului de monitorizare a stării de conservare a speciilor de păsări de interes comunitar din Romania și raportarea în baza articolului 12 al Directivei Păsări 2009/147/CE"/>
    <x v="2"/>
    <x v="1"/>
    <n v="119428"/>
    <s v="211/04.09.2018"/>
    <s v="MINISTERUL MEDIULUI"/>
    <s v="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
    <s v="02.05.2018( CF SEMNAT IN 04.09.2018)"/>
    <s v="30.04.2021"/>
    <n v="0.84999999990962971"/>
    <s v="Regiunea 1 Nord-Est; Regiunea 2 Sud-Est; Regiunea 3 Sud Muntenia; Regiunea 4 Sud-Vest; Regiunea 5 Vest; Regiunea 6 Nord-Vest; Regiunea 7 Centru; Regiunea 8 Bucureşti-Ilfov"/>
    <s v="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
    <s v="Mai multe județe"/>
    <s v="Mai multe regiuni"/>
    <x v="2"/>
    <s v="public"/>
    <s v="017, 018, 021, 039"/>
    <n v="44262301.240000002"/>
    <n v="44351003.289999999"/>
    <x v="0"/>
    <x v="0"/>
  </r>
  <r>
    <s v="Axa Prioritară 4 Protecţia mediului prin măsuri de conservare a biodiversităţii, monitorizarea calităţii aerului şi decontaminare a siturilor poluate istoric"/>
    <x v="2"/>
    <s v="Elaborarea planului de management integrat pentru siturile Natura 2000 ROSCI0290 Coridorul Ialomiței, ROSPA0152 Coridorul Ialomiței si rezervația naturală Pădurea Alexeni (III.2.)"/>
    <x v="3"/>
    <x v="1"/>
    <n v="119609"/>
    <s v="205/13.08.2018"/>
    <s v="R.N.P. ROMSILVA - Administrația Parcului Natural Balta Mică a Brăilei RA"/>
    <s v="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_x000a_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
    <s v="01.01.2018(CF semnat in 13.08.2018)"/>
    <s v="31.12.2020"/>
    <n v="0.85000000054358971"/>
    <s v="Regiunea 3 Sud Muntenia; Regiunea 8 Bucureşti-Ilfov"/>
    <s v="Ialomita; Ilfov; Prahova"/>
    <s v="Mai multe județe"/>
    <s v="Mai multe regiuni"/>
    <x v="2"/>
    <s v="public"/>
    <s v="017, 018, 021, 036"/>
    <n v="4552856.42"/>
    <n v="4552856.42"/>
    <x v="0"/>
    <x v="0"/>
  </r>
  <r>
    <s v="Axa Prioritară 4 Protecţia mediului prin măsuri de conservare a biodiversităţii, monitorizarea calităţii aerului şi decontaminare a siturilor poluate istoric"/>
    <x v="2"/>
    <s v="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
    <x v="3"/>
    <x v="1"/>
    <n v="119707"/>
    <s v="221/16.10.2018"/>
    <s v="UNIVERSITATEA BABES BOLYAI/RECTORAT"/>
    <s v="Numărul de situri Natura 2000 acoperite de proiect: 4 situri_x000a_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
    <s v="01.06.2018"/>
    <s v="31.05.2021"/>
    <n v="0.85000000280024268"/>
    <s v="Regiunea 5 Vest"/>
    <s v="Hunedoara"/>
    <s v="nu"/>
    <s v="nu"/>
    <x v="0"/>
    <s v="public"/>
    <s v="017, 018, 021, 040"/>
    <n v="1428447.56"/>
    <n v="1428447.56"/>
    <x v="0"/>
    <x v="0"/>
  </r>
  <r>
    <s v="Axa Prioritară 4 Protecţia mediului prin măsuri de conservare a biodiversităţii, monitorizarea calităţii aerului şi decontaminare a siturilor poluate istoric"/>
    <x v="2"/>
    <s v="Conservarea biodiversității în Situl Natura 2000 ROSPA0062, Lacurile de acumulare de pe Argeş– esență a Planului de management"/>
    <x v="12"/>
    <x v="1"/>
    <n v="119858"/>
    <m/>
    <s v="FUNDATIA ECO-MONTAN 2000"/>
    <m/>
    <m/>
    <m/>
    <m/>
    <s v="Sud - Muntenia"/>
    <s v="Argeş"/>
    <s v="nu"/>
    <s v="nu"/>
    <x v="0"/>
    <m/>
    <m/>
    <n v="25680565.870000001"/>
    <n v="25680565.870000001"/>
    <x v="0"/>
    <x v="0"/>
  </r>
  <r>
    <s v="Axa Prioritară 4 Protecţia mediului prin măsuri de conservare a biodiversităţii, monitorizarea calităţii aerului şi decontaminare a siturilor poluate istoric"/>
    <x v="2"/>
    <s v="Managementul adecvat al speciilor invazive din România, în conformitate cu Regulamentul UE 1143/2014 referitor la prevenirea și gestionarea introducerii și răspândirii speciilor alogene invazive"/>
    <x v="2"/>
    <x v="1"/>
    <n v="120008"/>
    <s v="231/27.11.2018"/>
    <s v="Ministerul Mediului"/>
    <s v="Imbunătăţirea capacităţii administrative a autorităţilor pentru protecţia mediului în scopul derulării unitare a procedurii de evaluare a impactului asupra mediului_x000a_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_x000a_"/>
    <s v="01.03.2018 (CF semnat in 27.11.2018)"/>
    <s v="28.02.2022"/>
    <n v="0.85000000010187149"/>
    <s v="Regiunea 1 Nord-Est; Regiunea 2 Sud-Est; Regiunea 3 Sud Muntenia; Regiunea 4 Sud-Vest; Regiunea 5 Vest; Regiunea 6 Nord-Vest; Regiunea 7 Centru; Regiunea 8 Bucureşti-Ilfov"/>
    <s v="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
    <s v="Mai multe județe"/>
    <s v="Mai multe regiuni"/>
    <x v="2"/>
    <s v="public"/>
    <s v="017, 018, 021, 040"/>
    <n v="29448876.420000002"/>
    <n v="29507870.539999999"/>
    <x v="0"/>
    <x v="0"/>
  </r>
  <r>
    <s v="Axa Prioritară 4 Protecţia mediului prin măsuri de conservare a biodiversităţii, monitorizarea calităţii aerului şi decontaminare a siturilor poluate istoric"/>
    <x v="2"/>
    <s v="Completarea nivelului de cunoaștere a biodiversității prin implementarea sistemului de monitorizare a stării de conservare a speciilor și habitatelor de interes comunitar din România și raportarea în baza articolului 17 al Directivei Habitate 92/43/CEE"/>
    <x v="11"/>
    <x v="1"/>
    <n v="120009"/>
    <s v="238/11.03.2019"/>
    <s v="Ministerul Mediului"/>
    <s v="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_x000a_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_x000a_85"/>
    <m/>
    <s v="30.04.2021"/>
    <n v="0.85"/>
    <m/>
    <m/>
    <s v="nu"/>
    <s v="nu"/>
    <x v="0"/>
    <s v="public"/>
    <s v="017, 018, 021, 041"/>
    <n v="62023426.75"/>
    <n v="62495073.060000002"/>
    <x v="0"/>
    <x v="1"/>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Covasna, în perioada 2014-2020"/>
    <x v="0"/>
    <x v="1"/>
    <n v="120139"/>
    <s v="264/22.08.2019"/>
    <s v="GOSPODARIE COMUNALA SA SFÂNTU GHEORGHE"/>
    <s v="Sprijin pentru pregatirea aplicatiei de finantare si a documentatiilor de atribuire pentru  Proiectul regional de dezvoltare a infrastructurii de apa si apa uzata din judetul Covasna, în perioada 2014-2020"/>
    <s v="11.05.2019(( CF SEMNAT IN 22.08.2019)"/>
    <s v="30.08.2021"/>
    <n v="0.85000000081370375"/>
    <s v="Regiunea 7 Centru"/>
    <s v="COVASNA"/>
    <s v="nu"/>
    <s v="nu"/>
    <x v="0"/>
    <s v="Organisme publice cf legii 64/2012"/>
    <s v="017, 018, 021, 028"/>
    <n v="9831589.1199999992"/>
    <n v="11699591.039999999"/>
    <x v="0"/>
    <x v="0"/>
  </r>
  <r>
    <s v="Axa Prioritară 4 Protecţia mediului prin măsuri de conservare a biodiversităţii, monitorizarea calităţii aerului şi decontaminare a siturilor poluate istoric"/>
    <x v="2"/>
    <s v="Îmbunătățirea condițiilor hidrologice în habitatele naturale acvatice din RBDD pentru conservarea biodiversității și a resurselor halieutice - Complexele lacustre Șontea-Furtuna, Matița-Merhei, Somova"/>
    <x v="4"/>
    <x v="1"/>
    <n v="120889"/>
    <s v="274/27.09.2019"/>
    <s v="ARBDD"/>
    <s v="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s v="23.04.2018(CF semnat in 27.09.2019)"/>
    <s v="31.12.2023"/>
    <n v="0.85000000079363081"/>
    <s v="Regiunea 2 Sud-Est"/>
    <s v="TULCEA"/>
    <s v="nu"/>
    <s v="nu"/>
    <x v="0"/>
    <m/>
    <m/>
    <n v="35910901.990000002"/>
    <n v="35910901.990000002"/>
    <x v="0"/>
    <x v="0"/>
  </r>
  <r>
    <s v="Axa Prioritară 4 Protecţia mediului prin măsuri de conservare a biodiversităţii, monitorizarea calităţii aerului şi decontaminare a siturilor poluate istoric"/>
    <x v="2"/>
    <s v="Îmbunătățirea condițiilor hidrologice în habitatele naturale acvatice din Rezervația Biosferei Delta Dunării pentru conservarea biodiversității și a resurselor halieutice - Complexele lacustre Gorgova-Uzlina, Roșu-Puiu"/>
    <x v="4"/>
    <x v="1"/>
    <n v="120890"/>
    <s v="273/27.09.2019"/>
    <s v="ARBDD"/>
    <s v="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s v="01.01.2018 (CF semnat 27.09.2019)"/>
    <s v="31.12.2023"/>
    <n v="0.85000000468983339"/>
    <s v="Regiunea 2 Sud-Est"/>
    <s v="TULCEA"/>
    <s v="nu"/>
    <s v="nu"/>
    <x v="0"/>
    <m/>
    <m/>
    <n v="14286221.779999999"/>
    <n v="14286221.779999999"/>
    <x v="0"/>
    <x v="0"/>
  </r>
  <r>
    <s v="Axa Prioritară 4 Protecţia mediului prin măsuri de conservare a biodiversităţii, monitorizarea calităţii aerului şi decontaminare a siturilor poluate istoric"/>
    <x v="2"/>
    <s v="Îmbunătățirea condițiilor hidrologice în habitatele naturale acvatice din Rezervația Biosferei Delta Dunării pentru conservarea biodiversității și a resurselor halieutice - Complexele lacustre Dunăvăț-Dranov, Razim-Sinoie; Zona Sinoie-Istria-Nuntași"/>
    <x v="4"/>
    <x v="1"/>
    <n v="120892"/>
    <s v="275/27.09.2019"/>
    <s v="ARBDD"/>
    <s v="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s v="01.01.2018"/>
    <s v="31.12.2023"/>
    <n v="0.85000000164915046"/>
    <s v="Regiunea 2 Sud-Est"/>
    <s v="TULCEA"/>
    <s v="nu"/>
    <s v="nu"/>
    <x v="0"/>
    <m/>
    <m/>
    <n v="13037015.210000001"/>
    <n v="13037015.210000001"/>
    <x v="0"/>
    <x v="0"/>
  </r>
  <r>
    <s v="Axa Prioritară 4 Protecţia mediului prin măsuri de conservare a biodiversităţii, monitorizarea calităţii aerului şi decontaminare a siturilor poluate istoric"/>
    <x v="2"/>
    <s v="Management și conservarea biodiversității în aria naturală protejată ROSCI 0325 Munții Metaliferi"/>
    <x v="3"/>
    <x v="1"/>
    <n v="121808"/>
    <s v="285/04.12.2019"/>
    <s v="Asociația EDUCATIO"/>
    <s v="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
    <s v="01.06.2017 (data semnare CF 04.12.2019)"/>
    <s v="31.11.2022"/>
    <n v="0.8500000002955167"/>
    <s v="Regiunea 5 Vest"/>
    <s v="Hunedoara"/>
    <s v="nu"/>
    <s v="nu"/>
    <x v="0"/>
    <m/>
    <m/>
    <n v="8459761.9499999993"/>
    <n v="8459761.9499999993"/>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regiunea Dolj, în perioada 2014-2020"/>
    <x v="0"/>
    <x v="1"/>
    <n v="122160"/>
    <s v="187/06.07.2018"/>
    <s v="COMPANIA DE APĂ OLTENIA SA"/>
    <s v="Sprijin pentru pregătirea aplicației de finanțare și a documentațiilor de atribuire pentru proiectul regional de dezvoltare a infrastructurii de apă și apă uzată din județul/regiunea Dolj, în perioada 2014-2020"/>
    <s v="30.04.2015 9CF semnat in06.07.2018)"/>
    <n v="43829"/>
    <n v="0.85000000000000009"/>
    <s v="Regiunea 4 Sud-Vest"/>
    <s v="Dolj"/>
    <s v="nu"/>
    <s v="nu"/>
    <x v="0"/>
    <s v="Organisme publice cf legii 64/2010"/>
    <s v="017, 018, 021, 022"/>
    <n v="7422481"/>
    <n v="8832752.3900000006"/>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Satu Mare/Regiunea Nord - Vest, în perioada 2014-2020"/>
    <x v="0"/>
    <x v="1"/>
    <n v="122381"/>
    <s v="185/29.06.2018"/>
    <s v="SC APASERV SATU MARE SA"/>
    <s v="Sprijin pentru pregătirea aplicației de finanțare și a documentațiilor de atribuire pentru proiectul regional de dezvoltare a infrastructurii de apă și apă uzată din județul Satu Mare/Regiunea Nord - Vest, în perioada 2014-2020"/>
    <s v="06.05.2015( CF semnat in 29.06.2018)"/>
    <n v="45291"/>
    <n v="0.85000000026793998"/>
    <s v="Regiunea 6 Nord-Vest"/>
    <s v="Satu Mare"/>
    <s v="nu"/>
    <s v="nu"/>
    <x v="0"/>
    <s v="Organisme publice cf legii 64/2010"/>
    <s v="017, 018, 021, 022"/>
    <n v="7464359.2800000003"/>
    <n v="8882587.5399999991"/>
    <x v="0"/>
    <x v="0"/>
  </r>
  <r>
    <s v="Axa Prioritară 4 Protecţia mediului prin măsuri de conservare a biodiversităţii, monitorizarea calităţii aerului şi decontaminare a siturilor poluate istoric"/>
    <x v="2"/>
    <s v="Implementarea unor măsuri de management conservativ în ariile protejate din regiunea Sóvidék"/>
    <x v="2"/>
    <x v="1"/>
    <n v="122633"/>
    <m/>
    <s v="ASOCIATIA MICROREGIONALA &quot;SOVIDEK&quot;"/>
    <m/>
    <m/>
    <m/>
    <m/>
    <s v="Centru"/>
    <s v="Harghita"/>
    <s v="nu"/>
    <s v="nu"/>
    <x v="0"/>
    <m/>
    <m/>
    <n v="2591404.37"/>
    <n v="2622883.35"/>
    <x v="0"/>
    <x v="0"/>
  </r>
  <r>
    <s v="Axa Prioritară 4 Protecţia mediului prin măsuri de conservare a biodiversităţii, monitorizarea calităţii aerului şi decontaminare a siturilor poluate istoric"/>
    <x v="2"/>
    <s v="Elaborarea instrumentelor pentru managementul adaptativ al capitalului natural din ariile protejate Parcul Natural Apuseni, ROSCI0002 Apuseni, ROSPA0081 Munții Apuseni – Vlădeasa și ROSCI0016 Buteasa"/>
    <x v="3"/>
    <x v="1"/>
    <n v="122643"/>
    <s v="287/05.12.2019"/>
    <s v="R.N.P. ROMSILVA – Administrația Parcului Natural Apuseni RA"/>
    <m/>
    <s v="01.12.2019"/>
    <s v="30.11.2022"/>
    <n v="0.84999999984453267"/>
    <s v="Regiunea 6 Nord-Vest; Regiunea 7 Centru"/>
    <s v="Alba; Bihor; Cluj"/>
    <s v="Mai multe județe"/>
    <s v="Mai multe regiuni"/>
    <x v="2"/>
    <m/>
    <m/>
    <n v="22512776.710000001"/>
    <n v="22512776.710000001"/>
    <x v="0"/>
    <x v="0"/>
  </r>
  <r>
    <s v="Axa Prioritară 5 Promovarea adaptării la schimbările climatice, prevenirea şi gestionarea riscurilor"/>
    <x v="5"/>
    <s v="Reducerea eroziunii costiere Faza II (2014- 2020)"/>
    <x v="13"/>
    <x v="1"/>
    <n v="122927"/>
    <s v="223/09.11.2018"/>
    <s v="ANAR"/>
    <s v="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
    <s v="26.02.2015(CF semnat in 09.11.2018)"/>
    <s v="30.12.2023"/>
    <n v="0.85"/>
    <s v="Regiunea 2 Sud-Est"/>
    <s v="Constanta"/>
    <s v="nu"/>
    <s v="nu"/>
    <x v="0"/>
    <s v="public"/>
    <s v="085, 087"/>
    <n v="3208366590"/>
    <n v="3805641720.8000002"/>
    <x v="0"/>
    <x v="2"/>
  </r>
  <r>
    <s v="Axa prioritară 3. Dezvoltarea infrastructurii de mediu în condiții de management eficient al resurselor"/>
    <x v="0"/>
    <s v="Sprijin pentru pregătirea aplicatiei de finanţare şi a documentaţiilor de atribuire pentru proiectul regional de dezvoltare a infrastructurii de apă și apă uzată din județul Maramureș în perioada 2014-2020"/>
    <x v="0"/>
    <x v="1"/>
    <n v="123224"/>
    <s v="222/30.10.2018"/>
    <s v="VITAL SA"/>
    <s v="1. Elaborarea studiului de fezabilitate complet, inclusiv elaborarea studiilor de teren_x000a_2.  Elaborare Aplicatie de Finantare inclusiv a documentelor suport si asigurarea sprijinului in evaluare pana la aprobare_x000a_3. Elaborarea documentaţiilor de atribuire pentru contractele de lucrări si a serviciilor de audit, inclusiv elaborarea proiectelor tehnice şi a detaliilor de execuţie pentru contractele tip FIDIC ROSU_x000a_ 4. Organizare seminarii de prezentare a obiectelor de investitii propuse prin proiec"/>
    <s v="05.03.2018( CF semnat in 30.10.2018)"/>
    <s v="31.12.2019"/>
    <n v="0.85"/>
    <s v="Regiunea 6 Nord-Vest"/>
    <s v="Maramures"/>
    <s v="nu"/>
    <s v="nu"/>
    <x v="0"/>
    <s v="Organisme publice cf legii 64/2010"/>
    <s v="017, 018, 021, 022"/>
    <n v="13556480"/>
    <n v="16132211.199999999"/>
    <x v="0"/>
    <x v="0"/>
  </r>
  <r>
    <s v="Axa prioritară 3. Dezvoltarea infrastructurii de mediu în condiții de management eficient al resurselor"/>
    <x v="0"/>
    <s v="Proiectul regional de dezvoltare a infrastructurii de apă și apă uzată din județul Satu Mare/Regiunea Nord-Vest în perioada 2014-2020"/>
    <x v="7"/>
    <x v="1"/>
    <n v="123241"/>
    <s v="278/19.11.2019"/>
    <s v="S.C. APASERV SATU MARE S.A."/>
    <s v="Obiectivul general al măsurii este îmbunătăţirea infrastructurii de mediu din Satu Mare, oraş situat în România, cu scopul de a îndeplini obligaţiile prevăzute ca stat membru al Uniunii Europene._x000a_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
    <s v="30.10.2019"/>
    <s v="31.12.2023"/>
    <n v="0.85000000001700726"/>
    <s v="Regiunea 6 Nord-Vest"/>
    <s v="Satu MARE"/>
    <s v="nu"/>
    <s v="nu"/>
    <x v="0"/>
    <s v="Organisme publice cf legii 64/2013"/>
    <s v="017, 018, 021, 029"/>
    <n v="940771012.44000006"/>
    <n v="1202948260.7"/>
    <x v="0"/>
    <x v="2"/>
  </r>
  <r>
    <s v="Axa Prioritară 4 Protecţia mediului prin măsuri de conservare a biodiversităţii, monitorizarea calităţii aerului şi decontaminare a siturilor poluate istoric"/>
    <x v="2"/>
    <s v="Revizuirea planului de management și a regulamentului RBDD"/>
    <x v="3"/>
    <x v="1"/>
    <n v="123322"/>
    <s v="253/18.06.2019"/>
    <s v="Administrația Rezervației Biosferei Delta Dunării Tulcea"/>
    <s v="Obiective_x000a_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_x000a_Rezultate:_x000a_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
    <s v="01.07.2016 ( CF semnta in 18.06.2019)"/>
    <s v="30.06.2022"/>
    <n v="0.85000000022972821"/>
    <s v="Regiunea 2 Sud-Est"/>
    <s v="Tulcea"/>
    <s v="nu"/>
    <s v="nu"/>
    <x v="0"/>
    <m/>
    <m/>
    <n v="43529702.200000003"/>
    <n v="43529702.200000003"/>
    <x v="0"/>
    <x v="0"/>
  </r>
  <r>
    <s v="Axa Prioritară 4 Protecţia mediului prin măsuri de conservare a biodiversităţii, monitorizarea calităţii aerului şi decontaminare a siturilor poluate istoric"/>
    <x v="2"/>
    <s v="Elaborarea planurilor de management pentru siturile de importanță comunitară ROSCI 0042 Codru Moma, ROSCI 0055 Dealul Cetății Lempeș - Mlaștina Hărman, ROSCI 0170 Pădurea și mlaștinile eutrofe de la Prejmer, ROSCI 0195 Piatra Mare și ROSCI 0207 Postăvarul"/>
    <x v="3"/>
    <x v="1"/>
    <n v="123553"/>
    <s v="296/17.12.2019"/>
    <s v="FUNDATIA CARPATI"/>
    <m/>
    <s v="01.01.2020"/>
    <s v="31.12.2022"/>
    <n v="0.8500000095149467"/>
    <s v="Regiunea 7 Centru"/>
    <s v="Brasov"/>
    <s v="nu"/>
    <s v="nu"/>
    <x v="0"/>
    <m/>
    <m/>
    <n v="6568612.75"/>
    <n v="6568612.75"/>
    <x v="0"/>
    <x v="0"/>
  </r>
  <r>
    <s v="Axa Prioritară 4 Protecţia mediului prin măsuri de conservare a biodiversităţii, monitorizarea calităţii aerului şi decontaminare a siturilor poluate istoric"/>
    <x v="2"/>
    <s v="Măsuri pentru asigurarea unui statut favorabil de protecție și conservare a habitatelor și a speciilor periclitate din RBDD în context internațional"/>
    <x v="4"/>
    <x v="1"/>
    <n v="123621"/>
    <s v="277/08.10.2019"/>
    <s v="Administrația Rezervației Biosferei Delta Dunării Tulcea"/>
    <s v="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s v="14.07.2016"/>
    <s v="30.09.2023"/>
    <n v="0.85000000089897554"/>
    <s v="Regiunea 2 Sud-Est"/>
    <s v="Constanta; Tulcea"/>
    <s v="Mai multe județe"/>
    <s v="nu"/>
    <x v="1"/>
    <m/>
    <m/>
    <n v="16129469.23"/>
    <n v="16129469.23"/>
    <x v="0"/>
    <x v="0"/>
  </r>
  <r>
    <s v="Axa Prioritară 4 Protecţia mediului prin măsuri de conservare a biodiversităţii, monitorizarea calităţii aerului şi decontaminare a siturilor poluate istoric"/>
    <x v="2"/>
    <s v="Elaborarea planurilor de management pentru siturile Natura 2000 ROSCI0393 Someșul Mare, ROSCI0232 Someșul Mare Superior, ROSCI0400 Sieu – Budac, ROSCI0437 Someșul Mare între Mica și Beclean, ROSCI0095 La Sărătură, ROSCI0396 Dealul Pădurea Murei"/>
    <x v="3"/>
    <x v="1"/>
    <n v="124398"/>
    <s v="297/17.12.2019"/>
    <s v="AGENȚIA PENTRU PROTECȚIA MEDIULUI BISTRIȚA-NĂSĂUD/APM BN"/>
    <m/>
    <s v="01.12.2019"/>
    <s v="30.11.2022"/>
    <n v="0.85000001258308422"/>
    <s v="Regiunea 6 Nord-Vest"/>
    <s v="Bistrita Nasaud; Cluj"/>
    <s v="Mai multe județe"/>
    <s v="nu"/>
    <x v="1"/>
    <m/>
    <m/>
    <n v="7867705.46"/>
    <n v="7867705.46"/>
    <x v="0"/>
    <x v="0"/>
  </r>
  <r>
    <s v="Axa Prioritară 4 Protecţia mediului prin măsuri de conservare a biodiversităţii, monitorizarea calităţii aerului şi decontaminare a siturilor poluate istoric"/>
    <x v="2"/>
    <s v="Managementul biodiversității prin realizarea planului de management al ariei naturale protejate ROSPA0065 Lacurile Fundata Amara"/>
    <x v="2"/>
    <x v="1"/>
    <n v="124414"/>
    <m/>
    <s v="ORASUL AMARA/Primar"/>
    <m/>
    <m/>
    <m/>
    <m/>
    <s v="Sud - Muntenia"/>
    <s v="Ialomiţa"/>
    <s v="nu"/>
    <s v="nu"/>
    <x v="0"/>
    <m/>
    <m/>
    <n v="8359851.2800000003"/>
    <n v="8359851.2800000003"/>
    <x v="0"/>
    <x v="0"/>
  </r>
  <r>
    <s v="Axa Prioritară 4 Protecţia mediului prin măsuri de conservare a biodiversităţii, monitorizarea calităţii aerului şi decontaminare a siturilor poluate istoric"/>
    <x v="2"/>
    <s v="Conservarea pădurii CARAORMAN"/>
    <x v="4"/>
    <x v="1"/>
    <n v="124429"/>
    <s v="250/27.05.2019"/>
    <s v="Administrația Rezervației Biosferei Delta Dunării Tulcea"/>
    <s v="Obiective_x000a_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_x000a_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
    <s v="15 mai 20198((CF semnat in 127.05.2019)"/>
    <s v="31.12.2019"/>
    <n v="0.85000000037701451"/>
    <s v="Regiunea 2 Sud-Est"/>
    <s v="Tulcea"/>
    <s v="nu"/>
    <s v="nu"/>
    <x v="0"/>
    <s v="public"/>
    <s v="017, 018, 021, 043"/>
    <n v="9283461.8900000006"/>
    <n v="9283461.8900000006"/>
    <x v="0"/>
    <x v="0"/>
  </r>
  <r>
    <s v="Axa Prioritară 4 Protecţia mediului prin măsuri de conservare a biodiversităţii, monitorizarea calităţii aerului şi decontaminare a siturilor poluate istoric"/>
    <x v="2"/>
    <s v="Elaborarea planului de management pentru situl Natura 2000 ROSCI0201 Podișul Nord Dobrogean (partea care se suprapune cu ROSPA0073 Măcin-Niculitel și partea care nu se suprapune, situată la nord de ROSPA0091 Pădurea Babadag) și rezervațiile naturale IV.57"/>
    <x v="3"/>
    <x v="1"/>
    <n v="124446"/>
    <s v="283/28.11.2019"/>
    <s v="R.N.P. ROMSILVA - ADMINISTRAȚIA PARCULUI NAȚIONAL MUNȚII MĂCINULUI RA"/>
    <m/>
    <s v="01.12.2019"/>
    <s v="30.11.2022"/>
    <n v="0.85000000309596402"/>
    <s v="Regiunea 2 Sud-Est"/>
    <s v="TULCEA"/>
    <s v="nu"/>
    <s v="nu"/>
    <x v="0"/>
    <m/>
    <m/>
    <n v="9690035.1999999993"/>
    <n v="9690035.1999999993"/>
    <x v="0"/>
    <x v="0"/>
  </r>
  <r>
    <s v="Axa Prioritară 4 Protecţia mediului prin măsuri de conservare a biodiversităţii, monitorizarea calităţii aerului şi decontaminare a siturilor poluate istoric"/>
    <x v="2"/>
    <s v="Managementul conservativ şi durabil al biodiversităţii siturilor ROSCI0314 Lozna, ROSPA014 Cursul Mijlociu al Someşului şi ROSCI0435 Someşul între Rona şi Ţicău şi ariilor protejate care se suprapun cu acestea"/>
    <x v="2"/>
    <x v="1"/>
    <n v="124453"/>
    <s v="286/05.12.2019"/>
    <s v="Universitatea Babes Bolyai"/>
    <m/>
    <s v="01.01.2019"/>
    <s v="31.10.2022"/>
    <n v="0.85000001449332396"/>
    <s v="Regiunea 6 Nord-Vest"/>
    <s v="Maramures; Salaj"/>
    <s v="Mai multe județe"/>
    <s v="nu"/>
    <x v="1"/>
    <m/>
    <m/>
    <n v="3484362.87"/>
    <n v="3484362.87"/>
    <x v="0"/>
    <x v="0"/>
  </r>
  <r>
    <s v="Axa Prioritară 5 Promovarea adaptării la schimbările climatice, prevenirea şi gestionarea riscurilor"/>
    <x v="3"/>
    <s v="Modernizarea infrastructurii hardware si software a Sistemului Naþional Unic pentru Apeluri de Urgenþa"/>
    <x v="14"/>
    <x v="1"/>
    <n v="124506"/>
    <s v="208/28.08.2018"/>
    <s v="SERVICIUL DE TELECOMUNICATII SPECIALE"/>
    <s v="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
    <s v="01.08.2018( CF semnat in 28 aug)"/>
    <s v="31.07.2021"/>
    <n v="0.8500000000450979"/>
    <s v="Regiunea 1 Nord-Est; Regiunea 2 Sud-Est; Regiunea 3 Sud Muntenia; Regiunea 4 Sud-Vest; Regiunea 5 Vest; Regiunea 6 Nord-Vest; Regiunea 7 Centru; Regiunea 8 Bucureşti-Ilfov"/>
    <s v="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
    <s v="Mai multe județe"/>
    <s v="Mai multe regiuni"/>
    <x v="2"/>
    <s v="public"/>
    <s v="085, 088"/>
    <n v="221739839.99000001"/>
    <n v="221739839.99000001"/>
    <x v="0"/>
    <x v="1"/>
  </r>
  <r>
    <s v="Axa Prioritară 4 Protecţia mediului prin măsuri de conservare a biodiversităţii, monitorizarea calităţii aerului şi decontaminare a siturilor poluate istoric"/>
    <x v="2"/>
    <s v="Implementarea de măsuri active de conservare pe teritoriul Parcului Național Munții Măcinului pentru îmbunătățirea stării de conservare a habitatelor forestiere de cvercinee și a habitatelor de pajiște stepică și îmbunătățirea infrastructurii de management"/>
    <x v="2"/>
    <x v="1"/>
    <n v="124512"/>
    <s v="284/28.11.2019"/>
    <s v="R.N.P. ROMSILVA - ADMINISTRAȚIA PARCULUI NAȚIONAL MUNȚII MĂCINULUI RA"/>
    <m/>
    <s v="14.06.2018"/>
    <s v="31.12.2023"/>
    <n v="0.85000000347865334"/>
    <s v="Regiunea 2 Sud-Est"/>
    <s v="TULCEA"/>
    <s v="nu"/>
    <s v="nu"/>
    <x v="0"/>
    <m/>
    <m/>
    <n v="14517111.869999999"/>
    <n v="14517111.869999999"/>
    <x v="0"/>
    <x v="0"/>
  </r>
  <r>
    <s v="Axa Prioritară 4 Protecţia mediului prin măsuri de conservare a biodiversităţii, monitorizarea calităţii aerului şi decontaminare a siturilor poluate istoric"/>
    <x v="2"/>
    <s v="Implementarea Planului de Management pentru aria naturala protejata ROSPA 0075 Magura Odobesti"/>
    <x v="2"/>
    <x v="1"/>
    <n v="124546"/>
    <m/>
    <s v="INSTITUTUL NAŢIONAL DE CERCETARE-DEZVOLTARE ÎN SILVICULTURĂ &quot;MARIN DRĂCEA&quot;"/>
    <m/>
    <m/>
    <m/>
    <m/>
    <s v="Bucureşti - Ilfov"/>
    <s v="Ilfov"/>
    <s v="nu"/>
    <s v="nu"/>
    <x v="0"/>
    <m/>
    <m/>
    <n v="6381157.9199999999"/>
    <n v="6381157.9199999999"/>
    <x v="0"/>
    <x v="0"/>
  </r>
  <r>
    <s v="Axa prioritară 3. Dezvoltarea infrastructurii de mediu în condiții de management eficient al resurselor"/>
    <x v="0"/>
    <s v="Proiect regional de dezvoltare a infrastructurii de apă și apă uzată din județul Ilfov, în perioada 2014 - 2020"/>
    <x v="7"/>
    <x v="1"/>
    <n v="125325"/>
    <s v="232/27.11.2018"/>
    <s v="APĂ-CANAL ILFOV S.A."/>
    <s v="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quot; Reabilitarea si modernizarea sistemelor de alimentare cu apa si canalizare in judetul Ilfov&quot;._x000a_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_x000a_"/>
    <s v="30.06.2018(CF semnat in 27.11.2018)"/>
    <n v="44925"/>
    <n v="0.84999999999836284"/>
    <s v="Regiunea 8 Bucureşti-Ilfov"/>
    <s v="Ilfov"/>
    <s v="nu"/>
    <s v="nu"/>
    <x v="0"/>
    <s v="Organisme publice cf legii 64/2010"/>
    <s v="017, 018, 021, 023"/>
    <n v="1221642153.52"/>
    <n v="1450401373.26"/>
    <x v="0"/>
    <x v="2"/>
  </r>
  <r>
    <s v="Axa prioritară 3. Dezvoltarea infrastructurii de mediu în condiții de management eficient al resurselor"/>
    <x v="0"/>
    <s v="Proiectul regional de dezvoltare a infrastructurii de apă și apă uzată din județul Timiș, în perioada 2014-2020"/>
    <x v="7"/>
    <x v="1"/>
    <n v="125651"/>
    <s v="243/18.03.2019"/>
    <s v="AQUATIM S.A."/>
    <s v="Modernizarea şi extinderea staţiei de epurare cu scopul de a elimina poluarea râului Bega Reabilitarea şi extinderea reţelei de canalizare pentru a opri poluarea suprafeţei solului şi contaminarea rezervei de apă subterană prin apele uzate infiltrat._x000a_Obiective_x000a_Reabilitarea şi extinderea reţelelor de apă şi canalizare în Timişoara, Sânnicolau Mare, Jimbolia, Deta, Buziaş, Recaş, Făget, Ciacova, Gătaia şi Săcălaz Construcţia de staţii de tratare apă în Sânnicolau Mare, Gătaia şi Recaş;_x000a_ Construcţia de staţii de epurare în Sânnicolau Mare, Făget Buziaş, Recaş, Jimbolia, Deta şi Ciacova; Tratarea avansată a nămolului în staţia de epurare ape uzate din Timişoara; Asistenţa Tehnică de management al Proiectului şi Asistenţă de supervizare lucrări._x000a_Rezultate: _x000a_Staţia de epurare a apelor uzate Timişoara conformă cu prevederile Directivei 91/271/CEE _x000a_Reabilitarea a 5,62 km reţea de canalizare existent şi extinderea reţelei de canalizare cu 9,12 km._x000a__x000a__x000a__x000a__x000a_"/>
    <s v="01.01.2019(CF a fost semnat in 18.03.2019)"/>
    <s v="31.12.2023"/>
    <n v="0.85"/>
    <s v="Regiunea 5 Vest"/>
    <s v="Timis"/>
    <s v="nu"/>
    <s v="nu"/>
    <x v="0"/>
    <s v="Organisme publice cf legii 64/2010"/>
    <s v="017, 018, 021, 025"/>
    <n v="744408761"/>
    <n v="998553718.15999997"/>
    <x v="0"/>
    <x v="2"/>
  </r>
  <r>
    <s v="Axa prioritară 3. Dezvoltarea infrastructurii de mediu în condiții de management eficient al resurselor"/>
    <x v="0"/>
    <s v="Proiectul regional de dezvoltare a infrastructurii de apă și apă uzată în județul Dolj, în perioada 2014-2020"/>
    <x v="7"/>
    <x v="1"/>
    <n v="126408"/>
    <s v="248/14.05.2019"/>
    <s v="COMPANIA DE APA OLTENIA S.A."/>
    <s v="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
    <s v="27.02.2019  ( CF SEMNAT IN 14.05.2019)"/>
    <s v="31.12.2023"/>
    <n v="0.85000000000908837"/>
    <s v="Regiunea 4 Sud-Vest"/>
    <s v="dolj"/>
    <s v="nu"/>
    <s v="nu"/>
    <x v="0"/>
    <s v="Organisme publice cf legii 64/2010"/>
    <s v="017, 018, 021, 026"/>
    <n v="1595461419.23"/>
    <n v="2114507501.55"/>
    <x v="0"/>
    <x v="2"/>
  </r>
  <r>
    <s v="Axa Prioritară 5 Promovarea adaptării la schimbările climatice, prevenirea şi gestionarea riscurilor"/>
    <x v="3"/>
    <s v="Concept modern integrat pentru managementul situațiilor de urgență - VIZIUNE 2020 - I"/>
    <x v="5"/>
    <x v="1"/>
    <n v="127943"/>
    <s v="233/14.12.2018"/>
    <s v="IGSU"/>
    <s v="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_x000a_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_x000a_ tehnice si autospeciale pentru intervenþie. Echipamentele ce urmeaza a fi achiziþionate vor contribui la reducerea timpului de raspuns la_x000a_intervenþie al echipajelor pentru situaþii de urgenþa diminuând astfel pierderile umane si materiale._x000a_"/>
    <s v="26.09.2017  (CF semnat in 26 sept 2017)"/>
    <s v="31.12.2019"/>
    <n v="0.85000000000694853"/>
    <s v="Regiunea 1 Nord-Est; Regiunea 2 Sud-Est; Regiunea 3 Sud Muntenia; Regiunea 4 Sud-Vest; Regiunea 5 Vest; Regiunea 6 Nord-Vest; Regiunea 7 Centru; Regiunea 8 Bucureşti-Ilfov"/>
    <s v="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
    <s v="Mai multe județe"/>
    <s v="Mai multe regiuni"/>
    <x v="2"/>
    <s v="public"/>
    <s v="085, 089"/>
    <n v="215872852.00999999"/>
    <n v="215872852.00999999"/>
    <x v="0"/>
    <x v="1"/>
  </r>
  <r>
    <s v="Axa Prioritară 5 Promovarea adaptării la schimbările climatice, prevenirea şi gestionarea riscurilor"/>
    <x v="5"/>
    <s v="Dezvoltarea sistemului național de monitorizare și avertizare a fenomenelor meteorologice periculoase pentru asigurarea protecției vieții și a bunurilor materiale"/>
    <x v="15"/>
    <x v="3"/>
    <n v="127994"/>
    <s v="234/21.12.2018"/>
    <s v="Administrația Națională de Meteorologie RA"/>
    <s v="Obiectivul general al proiectului consta in  îmbunatatirea sistemului national de monitorizare si avertizare a fenomenelor meteorologice periculoase pentru_x000a_asigurarea protectiei vietii si a bunurilor materiale._x000a_Obiective specifice:_x000a_1. Optimizarea detectiei si monitorizarii sistemelor noroase atmosferice prin imbunatatirea performantelor tehnice a 3 radare meteorologice._x000a_2. Imbunatatirea comunicarii in cadrul retelei meteorologice prin upgrade-ul unui numar de 45 de statii din cadrul retelei nationale de statii meteorologice automate_x000a_3. Imbunatatirea modalitatii de gestionare a datelor prin implementarea unui sistem CDMS modernizat, folosind standarde de reprezentare geospatiala._x000a_4. Cresterea calitatii activitatilor operationale, de prognoza si avertizare a fenomenelor meteorologice de vreme severa prin modernizarea sistemelor de vizualizare-diseminare, comunicatii si securitate._x000a_5. Optimizarea prognozelor de scurta si foarte scurta durata prin modernizarea sistemului de de asimilare de date si aplicatiilor operationale in prognoza de tip nowcasting."/>
    <s v="08.08.2017(CF semnat in 21.12.2018)"/>
    <s v="31.07.2021"/>
    <n v="0.8500000003529492"/>
    <s v="Regiunea 1 Nord-Est; Regiunea 2 Sud-Est; Regiunea 3 Sud Muntenia; Regiunea 4 Sud-Vest; Regiunea 5 Vest; Regiunea 6 Nord-Vest; Regiunea 7 Centru; Regiunea 8 Bucureşti-Ilfov"/>
    <s v="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
    <s v="Mai multe județe"/>
    <s v="Mai multe regiuni"/>
    <x v="2"/>
    <s v="public"/>
    <s v="085, 088"/>
    <n v="28332690"/>
    <n v="29956584.25"/>
    <x v="0"/>
    <x v="0"/>
  </r>
  <r>
    <s v="Axa Prioritară 5 Promovarea adaptării la schimbările climatice, prevenirea şi gestionarea riscurilor"/>
    <x v="5"/>
    <s v="Asistenta tehnica pentru pregatirea Aplicatiei de Finantare si a documentatiilor de atribuire pentru Proiectul INFRAMETEO"/>
    <x v="16"/>
    <x v="1"/>
    <n v="128047"/>
    <m/>
    <s v="ADMINISTRATIA NATIONALA DE METEOROLOGIE RA"/>
    <m/>
    <m/>
    <m/>
    <m/>
    <s v="Bucureşti - Ilfov"/>
    <s v="Bucureşti"/>
    <s v="nu"/>
    <s v="nu"/>
    <x v="0"/>
    <m/>
    <m/>
    <n v="8165780"/>
    <n v="8165780"/>
    <x v="0"/>
    <x v="0"/>
  </r>
  <r>
    <s v="Axa prioritară 3. Dezvoltarea infrastructurii de mediu în condiții de management eficient al resurselor"/>
    <x v="0"/>
    <s v="Sprijin pentru pregătirea aplicației de finanțare și a documentațiilor de atribuire pentru proiectul regional de dezvoltare a infrastructurii de apă și apă uzată din județul Botosani, în perioada 2014-2020"/>
    <x v="0"/>
    <x v="1"/>
    <n v="129341"/>
    <s v="261/30.07.2019"/>
    <s v="SC NOVA APASERV SA"/>
    <s v="Sprijin pentru pregatirea aplicatiei de finantare si a documentatiilor de atribuire pentru proiectul regional de dezvoltare a infrastructurii de apa si apa uzata din judetul Botosani, in perioada 2014-2020"/>
    <s v="01.09.2019  ( CF SEMNAT IN 30.07.2019)"/>
    <s v="30.04.2021"/>
    <n v="0.85"/>
    <s v="Regiunea 1 Nord-Est"/>
    <s v="Botosani"/>
    <s v="nu"/>
    <s v="nu"/>
    <x v="0"/>
    <s v="Organisme publice cf legii 64/2011"/>
    <s v="017, 018, 021, 027"/>
    <n v="13091656.15"/>
    <n v="15579070.82"/>
    <x v="0"/>
    <x v="0"/>
  </r>
  <r>
    <s v="Axa Prioritară 5 Promovarea adaptării la schimbările climatice, prevenirea şi gestionarea riscurilor"/>
    <x v="3"/>
    <s v="Modernizarea infrastructurii hardware si software a Platformei Comune TETRA"/>
    <x v="14"/>
    <x v="1"/>
    <n v="130396"/>
    <s v="265/23.08.2019"/>
    <s v="Serviciul de Telecomunicatii Speciale"/>
    <s v="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
    <s v="15.07.2019 (CF semnat in 23 aug 2019)"/>
    <s v="30.06.2022"/>
    <n v="0.85000000001941278"/>
    <s v="Regiunea 8 Bucureşti-Ilfov"/>
    <s v="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
    <s v="Mai multe județe"/>
    <s v="nu"/>
    <x v="1"/>
    <s v="public"/>
    <s v="085, 090"/>
    <n v="231806458.13999999"/>
    <n v="231806458.13999999"/>
    <x v="0"/>
    <x v="1"/>
  </r>
  <r>
    <s v="Axa Prioritară 4 Protecţia mediului prin măsuri de conservare a biodiversităţii, monitorizarea calităţii aerului şi decontaminare a siturilor poluate istoric"/>
    <x v="2"/>
    <s v="Măsuri adecvate de management pentru conservarea biodiversității, promovarea culturii tradiționale a comunităților locale și a ecoturismului în Parcul Național Cozia și în siturile Natura 2000 din zona acestuia"/>
    <x v="17"/>
    <x v="1"/>
    <n v="133327"/>
    <m/>
    <s v="R.N.P. ROMSILVA-ADMINISTRAŢIA PARCULUI NAŢIONAL COZIA RA"/>
    <m/>
    <m/>
    <m/>
    <m/>
    <s v="Sud-Vest Oltenia"/>
    <s v="Vâlcea"/>
    <s v="nu"/>
    <s v="nu"/>
    <x v="0"/>
    <m/>
    <m/>
    <n v="26567053.68"/>
    <n v="26567053.68"/>
    <x v="0"/>
    <x v="0"/>
  </r>
  <r>
    <s v="Axa prioritară 3. Dezvoltarea infrastructurii de mediu în condiții de management eficient al resurselor"/>
    <x v="0"/>
    <s v="Extinderea și reabilitarea infrastructurii de apă și apă uzată în zonele Ghidigeni, Olteniței, Cheile Turzii și Henri Coandă din Municipiul București"/>
    <x v="9"/>
    <x v="1"/>
    <n v="133441"/>
    <s v="299/20.12.2019"/>
    <s v="Municipiul Bucuresti"/>
    <s v="Investiþiile propuse formeaza un proiect integrat pe doua componente, alimentare cu apa si colectarea apelor uzate, proiect ce va contribui_x000a_la realizarea obiectivelor si rezultatelor specifice Programului Operaþional Infrastructura Mare – Axa Prioritara 3 Dezvoltarea infrastructurii_x000a_de mediu în condiþii de management eficient al resurselor/ Prioritatea de investiþii 6.ii - Investiþii în sectorul apei, pentru a îndeplini cerinþele_x000a_acquis-ului de mediu al Uniunii Europene si pentru a raspunde unor nevoi de investiþii identificate de statele membre care depasesc_x000a_aceste cerinþe/ Obiectiv Specific 3.2. Cresterea nivelului de colectare si epurare a apelor uzate urbane, precum si a gradului de asigurare_x000a_a alimentarii cu apa a populaþiei."/>
    <s v="01.01.2014 (CF semnat in 20.12.2019)"/>
    <s v="31.12.2023"/>
    <n v="0.85000000035003997"/>
    <s v="Regiunea 8 Bucureşti-Ilfov"/>
    <s v="Ilfov"/>
    <s v="nu"/>
    <s v="nu"/>
    <x v="0"/>
    <s v="Organisme publice cf legii 64/2016"/>
    <s v="017, 018, 021, 032"/>
    <n v="192835137.25"/>
    <n v="329125987.10000002"/>
    <x v="0"/>
    <x v="1"/>
  </r>
  <r>
    <s v="Axa prioritară 3. Dezvoltarea infrastructurii de mediu în condiții de management eficient al resurselor"/>
    <x v="0"/>
    <s v="Dezvoltarea infrastructurii de apa si apa uzata in judetul Olt in perioada 2014-2020"/>
    <x v="7"/>
    <x v="1"/>
    <n v="133612"/>
    <s v="279/19.11.2019"/>
    <s v="Compania de Apa OLT S.A."/>
    <s v="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
    <s v="20.01.2020"/>
    <s v="20.12.2023"/>
    <n v="0.85000000000092746"/>
    <s v="Regiunea 3 Sud Muntenia"/>
    <s v="OLT"/>
    <s v="nu"/>
    <s v="nu"/>
    <x v="0"/>
    <s v="Organisme publice cf legii 64/2014"/>
    <s v="017, 018, 021, 030"/>
    <n v="1078289625.1300001"/>
    <n v="1357247506.6700001"/>
    <x v="0"/>
    <x v="2"/>
  </r>
  <r>
    <s v="Axa prioritară 3. Dezvoltarea infrastructurii de mediu în condiții de management eficient al resurselor"/>
    <x v="0"/>
    <s v="Proiectul regional de dezvoltare a infrastructurii de apa si apa uzata din judetul Buzau, in perioada 2014-2020"/>
    <x v="7"/>
    <x v="1"/>
    <n v="133649"/>
    <s v="301/23.12.2019"/>
    <s v="S.C. Compannia de apa S.A. Buzau"/>
    <s v="imbunatatirea infrastructurii de mediu in municipiul Buzau, realizarea obligatiilor stabilite in parteneriatul de aderare._x000a_- economii substantiale privind costurile de operare in gestionarea serviciilor de apa si apa uzata datorita modernizarii echipamentelor_x000a_electrice si mecanice pentru sistemele de alimentare cu apa si canalizare._x000a_- Cresterea eficientei utilizarii apei prin reducerea pierderilor si imbunatatirea gestionarii resurselor, in concordanta cu cererea existenta;_x000a_- Concordanta cu standardele directivei 91/271/EEC privind epurarea apelor uzate urbane si descarcarea in cursurile de apa nesensibile;_x000a_- Reducerea riscurilor privind sanatatea in municipiul Buzau prin extinderea retelei de canalizare, astfel incat populatia sa fie conectata la_x000a_aceasta in proportie de 100%."/>
    <s v="16.06.2016 (CF semnat in 23.12.2019)"/>
    <s v="31.05.2023"/>
    <n v="0.85000000000691778"/>
    <s v="Regiunea 2 Sud-Est"/>
    <s v="Buzau"/>
    <s v="nu"/>
    <s v="nu"/>
    <x v="0"/>
    <s v="Organisme publice cf legii 64/2017"/>
    <s v="017, 018, 021, 033"/>
    <n v="1300979988.0599999"/>
    <n v="1643178792.77"/>
    <x v="0"/>
    <x v="2"/>
  </r>
  <r>
    <s v="Axa Prioritară 5 Promovarea adaptării la schimbările climatice, prevenirea şi gestionarea riscurilor"/>
    <x v="3"/>
    <s v="VIZIUNE 2020"/>
    <x v="5"/>
    <x v="1"/>
    <n v="134028"/>
    <m/>
    <s v="Inspectoratul General pentru Situații de Urgență"/>
    <m/>
    <m/>
    <m/>
    <m/>
    <s v="Bucureşti - Ilfov"/>
    <s v="Bucureşti"/>
    <s v="nu"/>
    <s v="nu"/>
    <x v="0"/>
    <s v="public"/>
    <m/>
    <n v="3256765464.8400002"/>
    <n v="3263409567.5300002"/>
    <x v="0"/>
    <x v="2"/>
  </r>
  <r>
    <s v="Axa prioritară 3. Dezvoltarea infrastructurii de mediu în condiții de management eficient al resurselor"/>
    <x v="1"/>
    <s v="SISTEM DE MANAGEMENT INTEGRAT AL DESEURILOR IN JUDETUL GALATI"/>
    <x v="18"/>
    <x v="1"/>
    <n v="134998"/>
    <m/>
    <s v="JUDETUL GALATI"/>
    <m/>
    <m/>
    <m/>
    <m/>
    <s v="Sud-Est"/>
    <s v="Galaţi"/>
    <s v="nu"/>
    <s v="nu"/>
    <x v="0"/>
    <s v="public"/>
    <m/>
    <n v="423492704.61000001"/>
    <n v="481894052.10000002"/>
    <x v="0"/>
    <x v="2"/>
  </r>
  <r>
    <s v="Axa prioritară 3. Dezvoltarea infrastructurii de mediu în condiții de management eficient al resurselor"/>
    <x v="0"/>
    <s v="Dezvoltarea infrastructurii de apa si apa uzata  in municipiul Onesti in perioada 2014-2020"/>
    <x v="19"/>
    <x v="1"/>
    <n v="135092"/>
    <m/>
    <s v="RAJA SA"/>
    <m/>
    <m/>
    <m/>
    <m/>
    <s v="Sud-Est"/>
    <s v="Constanţa"/>
    <s v="nu"/>
    <s v="nu"/>
    <x v="0"/>
    <m/>
    <m/>
    <n v="218245830.16"/>
    <n v="275608601.20999998"/>
    <x v="0"/>
    <x v="1"/>
  </r>
  <r>
    <s v="Axa prioritară 3. Dezvoltarea infrastructurii de mediu în condiții de management eficient al resurselor"/>
    <x v="0"/>
    <s v="Dezvoltarea infrastructurii de apă și apă uzată din Județul Suceava în perioada 2014 - 2020"/>
    <x v="7"/>
    <x v="1"/>
    <n v="135145"/>
    <s v="295/16.12.2019"/>
    <s v="ACET S.A."/>
    <m/>
    <s v="31.12.2019"/>
    <s v="31.12.2023"/>
    <n v="0.85000000001814247"/>
    <s v="Regiunea 1 Nord-Est"/>
    <s v="Suceava"/>
    <s v="nu"/>
    <s v="nu"/>
    <x v="0"/>
    <s v="Organisme publice cf legii 64/2015"/>
    <s v="017, 018, 021, 031"/>
    <n v="1047267713.66"/>
    <n v="1318330151.8800001"/>
    <x v="0"/>
    <x v="2"/>
  </r>
  <r>
    <s v="Axa prioritară 3. Dezvoltarea infrastructurii de mediu în condiții de management eficient al resurselor"/>
    <x v="0"/>
    <s v="Proiectul regional de dezvoltare a infrastructurii de apă și apă uzată din județul Bistrița-Năsăud"/>
    <x v="19"/>
    <x v="1"/>
    <n v="135501"/>
    <m/>
    <s v="AQUABIS SA"/>
    <m/>
    <m/>
    <m/>
    <m/>
    <s v="Nord-Vest"/>
    <s v="Bistriţa-Năsăud"/>
    <s v="nu"/>
    <s v="nu"/>
    <x v="0"/>
    <m/>
    <m/>
    <n v="905145968.39999998"/>
    <n v="1143115143.23"/>
    <x v="0"/>
    <x v="2"/>
  </r>
  <r>
    <s v="Axa prioritară 3. Dezvoltarea infrastructurii de mediu în condiții de management eficient al resurselor"/>
    <x v="0"/>
    <s v="Sprijin pentru pregatirea aplicatiei de finantare si a documentatiilor de atribuire pentru proiectul regional de dezvoltare a infrastructurii de apa si apa uzata din judetul Caras Severin/Regiunea Vest, in perioada 2014-2020"/>
    <x v="0"/>
    <x v="1"/>
    <n v="137002"/>
    <m/>
    <s v="AQUACARAS SA"/>
    <m/>
    <m/>
    <m/>
    <m/>
    <s v="Vest"/>
    <s v="Caraş-Severin"/>
    <s v="nu"/>
    <s v="nu"/>
    <x v="0"/>
    <m/>
    <m/>
    <n v="22425355"/>
    <n v="26686172.449999999"/>
    <x v="0"/>
    <x v="0"/>
  </r>
  <r>
    <s v="Axa prioritară 3. Dezvoltarea infrastructurii de mediu în condiții de management eficient al resurselor"/>
    <x v="0"/>
    <s v="Proiect regional de dezvoltare a infrastructurii de apă și apă uzată în regiunile Mediaș, Agnita și Dumbrăveni, judetul Sibiu"/>
    <x v="19"/>
    <x v="1"/>
    <n v="137169"/>
    <m/>
    <s v="APA TÂRNAVEI MARI SA"/>
    <m/>
    <m/>
    <m/>
    <m/>
    <s v="Centru"/>
    <s v="Sibiu"/>
    <s v="nu"/>
    <s v="nu"/>
    <x v="0"/>
    <m/>
    <m/>
    <n v="554631304.13"/>
    <n v="700258507.21000004"/>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15756E3-1CC1-4DAC-BE00-0457C09F5243}" name="PivotTable7" cacheId="19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location ref="G7:J21" firstHeaderRow="0" firstDataRow="1" firstDataCol="1" rowPageCount="2" colPageCount="1"/>
  <pivotFields count="23">
    <pivotField showAll="0"/>
    <pivotField axis="axisPage" multipleItemSelectionAllowed="1" showAll="0">
      <items count="7">
        <item h="1" x="5"/>
        <item h="1" x="1"/>
        <item h="1" x="2"/>
        <item h="1" x="4"/>
        <item h="1" x="3"/>
        <item x="0"/>
        <item t="default"/>
      </items>
    </pivotField>
    <pivotField showAll="0"/>
    <pivotField axis="axisRow" showAll="0">
      <items count="27">
        <item x="11"/>
        <item x="5"/>
        <item m="1" x="20"/>
        <item x="15"/>
        <item x="3"/>
        <item x="12"/>
        <item m="1" x="24"/>
        <item m="1" x="23"/>
        <item x="8"/>
        <item x="9"/>
        <item x="1"/>
        <item x="10"/>
        <item x="13"/>
        <item x="2"/>
        <item x="17"/>
        <item x="4"/>
        <item m="1" x="21"/>
        <item m="1" x="22"/>
        <item x="6"/>
        <item x="14"/>
        <item x="19"/>
        <item x="18"/>
        <item m="1" x="25"/>
        <item x="7"/>
        <item x="0"/>
        <item x="16"/>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items count="4">
        <item x="0"/>
        <item x="1"/>
        <item x="2"/>
        <item t="default"/>
      </items>
    </pivotField>
    <pivotField showAll="0"/>
    <pivotField showAll="0"/>
    <pivotField dataField="1" showAll="0"/>
    <pivotField dataField="1" showAll="0"/>
    <pivotField axis="axisPage" multipleItemSelectionAllowed="1" showAll="0">
      <items count="3">
        <item x="0"/>
        <item h="1" x="1"/>
        <item t="default"/>
      </items>
    </pivotField>
    <pivotField axis="axisRow" showAll="0">
      <items count="4">
        <item x="2"/>
        <item x="1"/>
        <item x="0"/>
        <item t="default"/>
      </items>
    </pivotField>
  </pivotFields>
  <rowFields count="2">
    <field x="22"/>
    <field x="3"/>
  </rowFields>
  <rowItems count="14">
    <i>
      <x/>
    </i>
    <i r="1">
      <x v="8"/>
    </i>
    <i r="1">
      <x v="9"/>
    </i>
    <i r="1">
      <x v="10"/>
    </i>
    <i r="1">
      <x v="18"/>
    </i>
    <i r="1">
      <x v="20"/>
    </i>
    <i r="1">
      <x v="23"/>
    </i>
    <i>
      <x v="1"/>
    </i>
    <i r="1">
      <x v="9"/>
    </i>
    <i r="1">
      <x v="20"/>
    </i>
    <i>
      <x v="2"/>
    </i>
    <i r="1">
      <x v="10"/>
    </i>
    <i r="1">
      <x v="24"/>
    </i>
    <i t="grand">
      <x/>
    </i>
  </rowItems>
  <colFields count="1">
    <field x="-2"/>
  </colFields>
  <colItems count="3">
    <i>
      <x/>
    </i>
    <i i="1">
      <x v="1"/>
    </i>
    <i i="2">
      <x v="2"/>
    </i>
  </colItems>
  <pageFields count="2">
    <pageField fld="21" hier="-1"/>
    <pageField fld="1" hier="-1"/>
  </pageFields>
  <dataFields count="3">
    <dataField name="Proiecte" fld="5" subtotal="count" baseField="1" baseItem="0"/>
    <dataField name="   Total valoare proiect (lei)" fld="20" baseField="0" baseItem="0" numFmtId="170"/>
    <dataField name=" Valoare totala eligibila (lei)" fld="19" baseField="0" baseItem="0" numFmtId="170"/>
  </dataFields>
  <formats count="6">
    <format dxfId="57">
      <pivotArea field="1" type="button" dataOnly="0" labelOnly="1" outline="0" axis="axisPage" fieldPosition="1"/>
    </format>
    <format dxfId="58">
      <pivotArea field="1" type="button" dataOnly="0" labelOnly="1" outline="0" axis="axisPage" fieldPosition="1"/>
    </format>
    <format dxfId="59">
      <pivotArea outline="0" collapsedLevelsAreSubtotals="1" fieldPosition="0">
        <references count="1">
          <reference field="4294967294" count="2" selected="0">
            <x v="1"/>
            <x v="2"/>
          </reference>
        </references>
      </pivotArea>
    </format>
    <format dxfId="38">
      <pivotArea dataOnly="0" labelOnly="1" outline="0" fieldPosition="0">
        <references count="1">
          <reference field="1" count="0"/>
        </references>
      </pivotArea>
    </format>
    <format dxfId="23">
      <pivotArea outline="0" collapsedLevelsAreSubtotals="1" fieldPosition="0"/>
    </format>
    <format dxfId="12">
      <pivotArea field="16"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6D46323-39B3-4050-818E-01CC92CCFEA4}" name="PivotTable5" cacheId="19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location ref="A14:D19" firstHeaderRow="0" firstDataRow="1" firstDataCol="1" rowPageCount="1" colPageCount="1"/>
  <pivotFields count="23">
    <pivotField showAll="0"/>
    <pivotField axis="axisRow" showAll="0">
      <items count="7">
        <item x="5"/>
        <item x="1"/>
        <item x="2"/>
        <item x="4"/>
        <item x="3"/>
        <item x="0"/>
        <item t="default"/>
      </items>
    </pivotField>
    <pivotField showAll="0"/>
    <pivotField showAll="0"/>
    <pivotField axis="axisPage" multipleItemSelectionAllowed="1" showAll="0">
      <items count="6">
        <item x="0"/>
        <item x="3"/>
        <item h="1" x="1"/>
        <item h="1" m="1" x="4"/>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s>
  <rowFields count="1">
    <field x="1"/>
  </rowFields>
  <rowItems count="5">
    <i>
      <x/>
    </i>
    <i>
      <x v="1"/>
    </i>
    <i>
      <x v="4"/>
    </i>
    <i>
      <x v="5"/>
    </i>
    <i t="grand">
      <x/>
    </i>
  </rowItems>
  <colFields count="1">
    <field x="-2"/>
  </colFields>
  <colItems count="3">
    <i>
      <x/>
    </i>
    <i i="1">
      <x v="1"/>
    </i>
    <i i="2">
      <x v="2"/>
    </i>
  </colItems>
  <pageFields count="1">
    <pageField fld="4" hier="-1"/>
  </pageFields>
  <dataFields count="3">
    <dataField name="Proiecte" fld="5" subtotal="count" baseField="1" baseItem="0"/>
    <dataField name="   Total valoare proiect (lei)" fld="20" baseField="0" baseItem="0" numFmtId="43"/>
    <dataField name=" Valoare totala eligibila (lei)" fld="19" baseField="0" baseItem="0" numFmtId="43"/>
  </dataFields>
  <formats count="3">
    <format dxfId="118">
      <pivotArea outline="0" collapsedLevelsAreSubtotals="1" fieldPosition="0">
        <references count="1">
          <reference field="4294967294" count="2" selected="0">
            <x v="1"/>
            <x v="2"/>
          </reference>
        </references>
      </pivotArea>
    </format>
    <format dxfId="119">
      <pivotArea field="1" type="button" dataOnly="0" labelOnly="1" outline="0" axis="axisRow" fieldPosition="0"/>
    </format>
    <format dxfId="120">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E1DD179-B4E6-4BC4-8A74-D195D5D4E8C3}" name="PivotTable2" cacheId="19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location ref="A22:D42" firstHeaderRow="0" firstDataRow="1" firstDataCol="1"/>
  <pivotFields count="23">
    <pivotField showAll="0"/>
    <pivotField axis="axisRow" showAll="0">
      <items count="7">
        <item x="5"/>
        <item x="1"/>
        <item x="2"/>
        <item x="4"/>
        <item x="3"/>
        <item x="0"/>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dataField="1" showAll="0"/>
    <pivotField dataField="1" showAll="0"/>
    <pivotField showAll="0"/>
    <pivotField showAll="0"/>
  </pivotFields>
  <rowFields count="2">
    <field x="1"/>
    <field x="16"/>
  </rowFields>
  <rowItems count="20">
    <i>
      <x/>
    </i>
    <i r="1">
      <x/>
    </i>
    <i r="1">
      <x v="2"/>
    </i>
    <i>
      <x v="1"/>
    </i>
    <i r="1">
      <x/>
    </i>
    <i>
      <x v="2"/>
    </i>
    <i r="1">
      <x/>
    </i>
    <i r="1">
      <x v="1"/>
    </i>
    <i r="1">
      <x v="2"/>
    </i>
    <i>
      <x v="3"/>
    </i>
    <i r="1">
      <x/>
    </i>
    <i>
      <x v="4"/>
    </i>
    <i r="1">
      <x/>
    </i>
    <i r="1">
      <x v="1"/>
    </i>
    <i r="1">
      <x v="2"/>
    </i>
    <i>
      <x v="5"/>
    </i>
    <i r="1">
      <x/>
    </i>
    <i r="1">
      <x v="1"/>
    </i>
    <i r="1">
      <x v="2"/>
    </i>
    <i t="grand">
      <x/>
    </i>
  </rowItems>
  <colFields count="1">
    <field x="-2"/>
  </colFields>
  <colItems count="3">
    <i>
      <x/>
    </i>
    <i i="1">
      <x v="1"/>
    </i>
    <i i="2">
      <x v="2"/>
    </i>
  </colItems>
  <dataFields count="3">
    <dataField name="Proiecte" fld="5" subtotal="count" baseField="1" baseItem="0"/>
    <dataField name="   Total valoare proiect (lei)" fld="20" baseField="0" baseItem="0" numFmtId="43"/>
    <dataField name=" Valoare totala eligibila (lei)" fld="19" baseField="0" baseItem="0" numFmtId="43"/>
  </dataFields>
  <formats count="3">
    <format dxfId="30">
      <pivotArea outline="0" collapsedLevelsAreSubtotals="1" fieldPosition="0">
        <references count="1">
          <reference field="4294967294" count="2" selected="0">
            <x v="1"/>
            <x v="2"/>
          </reference>
        </references>
      </pivotArea>
    </format>
    <format dxfId="31">
      <pivotArea field="16" type="button" dataOnly="0" labelOnly="1" outline="0" axis="axisRow" fieldPosition="1"/>
    </format>
    <format dxfId="32">
      <pivotArea field="16" type="button" dataOnly="0" labelOnly="1" outline="0" axis="axisRow"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4ACAE8C-CAC0-41AC-833D-B828AD2B99B3}" name="PivotTable1" cacheId="19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location ref="A2:D9" firstHeaderRow="0" firstDataRow="1" firstDataCol="1"/>
  <pivotFields count="23">
    <pivotField showAll="0"/>
    <pivotField axis="axisRow" showAll="0">
      <items count="7">
        <item x="5"/>
        <item x="1"/>
        <item x="2"/>
        <item x="4"/>
        <item x="3"/>
        <item x="0"/>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s>
  <rowFields count="1">
    <field x="1"/>
  </rowFields>
  <rowItems count="7">
    <i>
      <x/>
    </i>
    <i>
      <x v="1"/>
    </i>
    <i>
      <x v="2"/>
    </i>
    <i>
      <x v="3"/>
    </i>
    <i>
      <x v="4"/>
    </i>
    <i>
      <x v="5"/>
    </i>
    <i t="grand">
      <x/>
    </i>
  </rowItems>
  <colFields count="1">
    <field x="-2"/>
  </colFields>
  <colItems count="3">
    <i>
      <x/>
    </i>
    <i i="1">
      <x v="1"/>
    </i>
    <i i="2">
      <x v="2"/>
    </i>
  </colItems>
  <dataFields count="3">
    <dataField name="Proiecte" fld="5" subtotal="count" baseField="1" baseItem="0"/>
    <dataField name="   Total valoare proiect (lei)" fld="20" baseField="0" baseItem="0" numFmtId="170"/>
    <dataField name=" Valoare totala eligibila (lei)" fld="19" baseField="0" baseItem="0" numFmtId="170"/>
  </dataFields>
  <formats count="3">
    <format dxfId="121">
      <pivotArea field="1" type="button" dataOnly="0" labelOnly="1" outline="0" axis="axisRow" fieldPosition="0"/>
    </format>
    <format dxfId="122">
      <pivotArea field="1" type="button" dataOnly="0" labelOnly="1" outline="0" axis="axisRow" fieldPosition="0"/>
    </format>
    <format dxfId="117">
      <pivotArea outline="0" collapsedLevelsAreSubtotals="1" fieldPosition="0">
        <references count="1">
          <reference field="4294967294" count="2" selected="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395F6C9-4F11-4F67-BBA6-0FE7F1A3294A}" name="PivotTable4" cacheId="19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location ref="A93:D122" firstHeaderRow="0" firstDataRow="1" firstDataCol="1"/>
  <pivotFields count="23">
    <pivotField showAll="0"/>
    <pivotField axis="axisRow" showAll="0">
      <items count="7">
        <item x="5"/>
        <item x="1"/>
        <item x="2"/>
        <item x="4"/>
        <item x="3"/>
        <item x="0"/>
        <item t="default"/>
      </items>
    </pivotField>
    <pivotField showAll="0"/>
    <pivotField axis="axisRow" showAll="0">
      <items count="27">
        <item x="11"/>
        <item m="1" x="20"/>
        <item x="3"/>
        <item x="12"/>
        <item m="1" x="24"/>
        <item m="1" x="23"/>
        <item x="1"/>
        <item x="10"/>
        <item x="13"/>
        <item x="2"/>
        <item x="17"/>
        <item x="4"/>
        <item m="1" x="21"/>
        <item m="1" x="22"/>
        <item x="19"/>
        <item x="18"/>
        <item m="1" x="25"/>
        <item x="7"/>
        <item x="0"/>
        <item x="16"/>
        <item x="5"/>
        <item x="6"/>
        <item x="8"/>
        <item x="9"/>
        <item x="14"/>
        <item x="1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s>
  <rowFields count="2">
    <field x="1"/>
    <field x="3"/>
  </rowFields>
  <rowItems count="29">
    <i>
      <x/>
    </i>
    <i r="1">
      <x v="7"/>
    </i>
    <i r="1">
      <x v="8"/>
    </i>
    <i r="1">
      <x v="19"/>
    </i>
    <i r="1">
      <x v="25"/>
    </i>
    <i>
      <x v="1"/>
    </i>
    <i r="1">
      <x v="6"/>
    </i>
    <i r="1">
      <x v="15"/>
    </i>
    <i>
      <x v="2"/>
    </i>
    <i r="1">
      <x/>
    </i>
    <i r="1">
      <x v="2"/>
    </i>
    <i r="1">
      <x v="3"/>
    </i>
    <i r="1">
      <x v="9"/>
    </i>
    <i r="1">
      <x v="10"/>
    </i>
    <i r="1">
      <x v="11"/>
    </i>
    <i>
      <x v="3"/>
    </i>
    <i r="1">
      <x v="6"/>
    </i>
    <i>
      <x v="4"/>
    </i>
    <i r="1">
      <x v="20"/>
    </i>
    <i r="1">
      <x v="24"/>
    </i>
    <i>
      <x v="5"/>
    </i>
    <i r="1">
      <x v="6"/>
    </i>
    <i r="1">
      <x v="14"/>
    </i>
    <i r="1">
      <x v="17"/>
    </i>
    <i r="1">
      <x v="18"/>
    </i>
    <i r="1">
      <x v="21"/>
    </i>
    <i r="1">
      <x v="22"/>
    </i>
    <i r="1">
      <x v="23"/>
    </i>
    <i t="grand">
      <x/>
    </i>
  </rowItems>
  <colFields count="1">
    <field x="-2"/>
  </colFields>
  <colItems count="3">
    <i>
      <x/>
    </i>
    <i i="1">
      <x v="1"/>
    </i>
    <i i="2">
      <x v="2"/>
    </i>
  </colItems>
  <dataFields count="3">
    <dataField name="Proiecte" fld="5" subtotal="count" baseField="1" baseItem="0"/>
    <dataField name="   Total valoare proiect (lei)" fld="20" baseField="0" baseItem="0" numFmtId="43"/>
    <dataField name=" Valoare totala eligibila (lei)" fld="19" baseField="0" baseItem="0" numFmtId="43"/>
  </dataFields>
  <formats count="4">
    <format dxfId="127">
      <pivotArea outline="0" collapsedLevelsAreSubtotals="1" fieldPosition="0">
        <references count="1">
          <reference field="4294967294" count="2" selected="0">
            <x v="1"/>
            <x v="2"/>
          </reference>
        </references>
      </pivotArea>
    </format>
    <format dxfId="126">
      <pivotArea field="1" type="button" dataOnly="0" labelOnly="1" outline="0" axis="axisRow" fieldPosition="0"/>
    </format>
    <format dxfId="125">
      <pivotArea dataOnly="0" labelOnly="1" outline="0" fieldPosition="0">
        <references count="1">
          <reference field="4294967294" count="1">
            <x v="0"/>
          </reference>
        </references>
      </pivotArea>
    </format>
    <format dxfId="123">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4D557EA-FE5E-4422-B0AF-68119E8E6092}" name="PivotTable3" cacheId="19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location ref="A51:D72" firstHeaderRow="0" firstDataRow="1" firstDataCol="1"/>
  <pivotFields count="23">
    <pivotField showAll="0"/>
    <pivotField axis="axisRow" showAll="0">
      <items count="7">
        <item x="5"/>
        <item x="1"/>
        <item x="2"/>
        <item x="4"/>
        <item x="3"/>
        <item x="0"/>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items count="4">
        <item x="2"/>
        <item x="1"/>
        <item x="0"/>
        <item t="default"/>
      </items>
    </pivotField>
  </pivotFields>
  <rowFields count="2">
    <field x="1"/>
    <field x="22"/>
  </rowFields>
  <rowItems count="21">
    <i>
      <x/>
    </i>
    <i r="1">
      <x/>
    </i>
    <i r="1">
      <x v="2"/>
    </i>
    <i>
      <x v="1"/>
    </i>
    <i r="1">
      <x/>
    </i>
    <i r="1">
      <x v="1"/>
    </i>
    <i r="1">
      <x v="2"/>
    </i>
    <i>
      <x v="2"/>
    </i>
    <i r="1">
      <x v="1"/>
    </i>
    <i r="1">
      <x v="2"/>
    </i>
    <i>
      <x v="3"/>
    </i>
    <i r="1">
      <x v="1"/>
    </i>
    <i r="1">
      <x v="2"/>
    </i>
    <i>
      <x v="4"/>
    </i>
    <i r="1">
      <x/>
    </i>
    <i r="1">
      <x v="1"/>
    </i>
    <i>
      <x v="5"/>
    </i>
    <i r="1">
      <x/>
    </i>
    <i r="1">
      <x v="1"/>
    </i>
    <i r="1">
      <x v="2"/>
    </i>
    <i t="grand">
      <x/>
    </i>
  </rowItems>
  <colFields count="1">
    <field x="-2"/>
  </colFields>
  <colItems count="3">
    <i>
      <x/>
    </i>
    <i i="1">
      <x v="1"/>
    </i>
    <i i="2">
      <x v="2"/>
    </i>
  </colItems>
  <dataFields count="3">
    <dataField name="Proiecte" fld="5" subtotal="count" baseField="1" baseItem="0"/>
    <dataField name="   Total valoare proiect (lei)" fld="20" baseField="0" baseItem="0" numFmtId="43"/>
    <dataField name=" Valoare totala eligibila (lei)" fld="19" baseField="0" baseItem="0" numFmtId="43"/>
  </dataFields>
  <formats count="2">
    <format dxfId="128">
      <pivotArea outline="0" collapsedLevelsAreSubtotals="1" fieldPosition="0">
        <references count="1">
          <reference field="4294967294" count="2" selected="0">
            <x v="1"/>
            <x v="2"/>
          </reference>
        </references>
      </pivotArea>
    </format>
    <format dxfId="124">
      <pivotArea field="22" type="button" dataOnly="0" labelOnly="1" outline="0" axis="axisRow"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5403E-E4A3-4E50-B835-1B9287C64119}">
  <sheetPr>
    <tabColor theme="1" tint="0.14999847407452621"/>
  </sheetPr>
  <dimension ref="A1:B4"/>
  <sheetViews>
    <sheetView zoomScale="120" zoomScaleNormal="120" workbookViewId="0">
      <selection activeCell="A2" sqref="A2:B4"/>
    </sheetView>
  </sheetViews>
  <sheetFormatPr defaultColWidth="11.42578125" defaultRowHeight="15" x14ac:dyDescent="0.25"/>
  <cols>
    <col min="1" max="1" width="36.42578125" style="15" bestFit="1" customWidth="1"/>
    <col min="2" max="2" width="77" style="15" customWidth="1"/>
    <col min="3" max="16384" width="11.42578125" style="14"/>
  </cols>
  <sheetData>
    <row r="1" spans="1:2" x14ac:dyDescent="0.25">
      <c r="A1" s="20" t="s">
        <v>1388</v>
      </c>
      <c r="B1" s="20" t="s">
        <v>1387</v>
      </c>
    </row>
    <row r="2" spans="1:2" ht="67.5" customHeight="1" x14ac:dyDescent="0.25">
      <c r="A2" s="21" t="s">
        <v>1364</v>
      </c>
      <c r="B2" s="22" t="s">
        <v>1384</v>
      </c>
    </row>
    <row r="3" spans="1:2" ht="30" x14ac:dyDescent="0.25">
      <c r="A3" s="21" t="s">
        <v>1389</v>
      </c>
      <c r="B3" s="22" t="s">
        <v>1385</v>
      </c>
    </row>
    <row r="4" spans="1:2" ht="135" x14ac:dyDescent="0.25">
      <c r="A4" s="21" t="s">
        <v>1390</v>
      </c>
      <c r="B4" s="22" t="s">
        <v>1386</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EBE92-4715-402B-9277-7CE84EB35BB9}">
  <sheetPr>
    <tabColor theme="4" tint="0.39997558519241921"/>
  </sheetPr>
  <dimension ref="A1:AM184"/>
  <sheetViews>
    <sheetView zoomScaleNormal="100" workbookViewId="0">
      <selection activeCell="E20" sqref="E20"/>
    </sheetView>
  </sheetViews>
  <sheetFormatPr defaultColWidth="11.42578125" defaultRowHeight="15" x14ac:dyDescent="0.25"/>
  <cols>
    <col min="1" max="38" width="12.140625" customWidth="1"/>
    <col min="39" max="39" width="127" style="14" bestFit="1" customWidth="1"/>
  </cols>
  <sheetData>
    <row r="1" spans="1:39" x14ac:dyDescent="0.25">
      <c r="A1" s="13" t="s">
        <v>97</v>
      </c>
      <c r="B1" s="13" t="s">
        <v>98</v>
      </c>
      <c r="C1" s="13" t="s">
        <v>99</v>
      </c>
      <c r="D1" s="13" t="s">
        <v>100</v>
      </c>
      <c r="E1" s="13" t="s">
        <v>101</v>
      </c>
      <c r="F1" s="13" t="s">
        <v>102</v>
      </c>
      <c r="G1" s="13" t="s">
        <v>103</v>
      </c>
      <c r="H1" s="13" t="s">
        <v>104</v>
      </c>
      <c r="I1" s="13" t="s">
        <v>105</v>
      </c>
      <c r="J1" s="13" t="s">
        <v>106</v>
      </c>
      <c r="K1" s="13" t="s">
        <v>107</v>
      </c>
      <c r="L1" s="13" t="s">
        <v>108</v>
      </c>
      <c r="M1" s="13" t="s">
        <v>109</v>
      </c>
      <c r="N1" s="13" t="s">
        <v>110</v>
      </c>
      <c r="O1" s="13" t="s">
        <v>111</v>
      </c>
      <c r="P1" s="13" t="s">
        <v>112</v>
      </c>
      <c r="Q1" s="13" t="s">
        <v>0</v>
      </c>
      <c r="R1" s="13" t="s">
        <v>1</v>
      </c>
      <c r="S1" s="13" t="s">
        <v>2</v>
      </c>
      <c r="T1" s="13" t="s">
        <v>226</v>
      </c>
      <c r="U1" s="13" t="s">
        <v>3</v>
      </c>
      <c r="V1" s="13" t="s">
        <v>4</v>
      </c>
      <c r="W1" s="13" t="s">
        <v>5</v>
      </c>
      <c r="X1" s="13" t="s">
        <v>160</v>
      </c>
      <c r="Y1" s="13" t="s">
        <v>6</v>
      </c>
      <c r="Z1" s="13" t="s">
        <v>161</v>
      </c>
      <c r="AA1" s="13" t="s">
        <v>258</v>
      </c>
      <c r="AB1" s="13" t="s">
        <v>259</v>
      </c>
      <c r="AC1" s="13" t="s">
        <v>261</v>
      </c>
      <c r="AD1" s="13" t="s">
        <v>7</v>
      </c>
      <c r="AE1" s="13" t="s">
        <v>8</v>
      </c>
      <c r="AF1" s="13" t="s">
        <v>9</v>
      </c>
      <c r="AG1" s="13" t="s">
        <v>10</v>
      </c>
      <c r="AH1" s="13" t="s">
        <v>11</v>
      </c>
      <c r="AI1" s="13" t="s">
        <v>12</v>
      </c>
      <c r="AJ1" s="13" t="s">
        <v>13</v>
      </c>
      <c r="AK1" s="13" t="s">
        <v>14</v>
      </c>
      <c r="AL1" s="13" t="s">
        <v>15</v>
      </c>
      <c r="AM1" s="13" t="s">
        <v>1323</v>
      </c>
    </row>
    <row r="2" spans="1:39" x14ac:dyDescent="0.25">
      <c r="A2" t="s">
        <v>113</v>
      </c>
      <c r="B2" s="1">
        <v>8</v>
      </c>
      <c r="C2" t="s">
        <v>114</v>
      </c>
      <c r="D2" t="s">
        <v>115</v>
      </c>
      <c r="E2" s="1">
        <v>5</v>
      </c>
      <c r="F2" t="s">
        <v>116</v>
      </c>
      <c r="G2" s="1">
        <v>2</v>
      </c>
      <c r="H2" t="s">
        <v>117</v>
      </c>
      <c r="I2" t="s">
        <v>118</v>
      </c>
      <c r="J2" t="s">
        <v>119</v>
      </c>
      <c r="K2" t="s">
        <v>117</v>
      </c>
      <c r="L2" t="s">
        <v>120</v>
      </c>
      <c r="M2" t="s">
        <v>121</v>
      </c>
      <c r="N2" s="1">
        <v>102606</v>
      </c>
      <c r="O2" s="1">
        <v>4</v>
      </c>
      <c r="P2" t="s">
        <v>16</v>
      </c>
      <c r="Q2" t="s">
        <v>16</v>
      </c>
      <c r="R2" t="s">
        <v>17</v>
      </c>
      <c r="S2">
        <v>4203997</v>
      </c>
      <c r="T2" t="s">
        <v>227</v>
      </c>
      <c r="U2" t="s">
        <v>18</v>
      </c>
      <c r="V2" t="s">
        <v>19</v>
      </c>
      <c r="W2" t="s">
        <v>20</v>
      </c>
      <c r="Y2" s="1">
        <v>45</v>
      </c>
      <c r="Z2" s="1"/>
      <c r="AA2" s="1">
        <v>45</v>
      </c>
      <c r="AB2" s="1"/>
      <c r="AC2" s="1"/>
      <c r="AD2" s="1"/>
      <c r="AE2" s="1"/>
      <c r="AF2" s="1"/>
      <c r="AG2" s="1"/>
      <c r="AH2">
        <v>8</v>
      </c>
      <c r="AI2" t="s">
        <v>21</v>
      </c>
    </row>
    <row r="3" spans="1:39" x14ac:dyDescent="0.25">
      <c r="A3" t="s">
        <v>113</v>
      </c>
      <c r="B3" s="1">
        <v>2</v>
      </c>
      <c r="C3" t="s">
        <v>122</v>
      </c>
      <c r="D3" t="s">
        <v>123</v>
      </c>
      <c r="E3" s="1">
        <v>3</v>
      </c>
      <c r="F3" t="s">
        <v>124</v>
      </c>
      <c r="G3" s="1">
        <v>2</v>
      </c>
      <c r="H3" t="s">
        <v>125</v>
      </c>
      <c r="I3" t="s">
        <v>126</v>
      </c>
      <c r="J3" t="s">
        <v>127</v>
      </c>
      <c r="K3" t="s">
        <v>128</v>
      </c>
      <c r="L3" t="s">
        <v>120</v>
      </c>
      <c r="M3" t="s">
        <v>129</v>
      </c>
      <c r="N3" s="1">
        <v>105327</v>
      </c>
      <c r="O3" s="1">
        <v>27</v>
      </c>
      <c r="P3" t="s">
        <v>16</v>
      </c>
      <c r="Q3" t="s">
        <v>16</v>
      </c>
      <c r="R3" t="s">
        <v>22</v>
      </c>
      <c r="S3">
        <v>9710087</v>
      </c>
      <c r="T3" t="s">
        <v>227</v>
      </c>
      <c r="U3" t="s">
        <v>23</v>
      </c>
      <c r="V3" t="s">
        <v>24</v>
      </c>
      <c r="W3" t="s">
        <v>25</v>
      </c>
      <c r="Y3" s="1">
        <v>157500</v>
      </c>
      <c r="Z3" s="1"/>
      <c r="AA3" s="4" t="s">
        <v>231</v>
      </c>
      <c r="AB3" s="1" t="s">
        <v>260</v>
      </c>
      <c r="AC3" s="1"/>
      <c r="AD3" s="1"/>
      <c r="AE3" s="1"/>
      <c r="AF3" s="1"/>
      <c r="AG3" s="1"/>
      <c r="AH3">
        <v>1</v>
      </c>
      <c r="AI3" t="s">
        <v>26</v>
      </c>
      <c r="AJ3" s="2">
        <v>42370</v>
      </c>
      <c r="AK3" s="2">
        <v>43100</v>
      </c>
      <c r="AL3" s="2">
        <v>43100</v>
      </c>
      <c r="AM3" s="23" t="s">
        <v>1365</v>
      </c>
    </row>
    <row r="4" spans="1:39" x14ac:dyDescent="0.25">
      <c r="A4" t="s">
        <v>113</v>
      </c>
      <c r="B4" s="1">
        <v>2</v>
      </c>
      <c r="C4" t="s">
        <v>122</v>
      </c>
      <c r="D4" t="s">
        <v>123</v>
      </c>
      <c r="E4" s="1">
        <v>3</v>
      </c>
      <c r="F4" t="s">
        <v>124</v>
      </c>
      <c r="G4" s="1">
        <v>2</v>
      </c>
      <c r="H4" t="s">
        <v>125</v>
      </c>
      <c r="I4" t="s">
        <v>126</v>
      </c>
      <c r="J4" t="s">
        <v>127</v>
      </c>
      <c r="K4" t="s">
        <v>128</v>
      </c>
      <c r="L4" t="s">
        <v>120</v>
      </c>
      <c r="M4" t="s">
        <v>129</v>
      </c>
      <c r="N4" s="1">
        <v>105327</v>
      </c>
      <c r="O4" s="1">
        <v>27</v>
      </c>
      <c r="P4" t="s">
        <v>16</v>
      </c>
      <c r="Q4" t="s">
        <v>16</v>
      </c>
      <c r="R4" t="s">
        <v>22</v>
      </c>
      <c r="S4">
        <v>9710087</v>
      </c>
      <c r="T4" t="s">
        <v>227</v>
      </c>
      <c r="U4" t="s">
        <v>27</v>
      </c>
      <c r="V4" t="s">
        <v>28</v>
      </c>
      <c r="W4" t="s">
        <v>29</v>
      </c>
      <c r="Y4" s="1">
        <v>231000</v>
      </c>
      <c r="Z4" s="1"/>
      <c r="AA4" s="4" t="s">
        <v>231</v>
      </c>
      <c r="AB4" s="1" t="s">
        <v>260</v>
      </c>
      <c r="AC4" s="1"/>
      <c r="AD4" s="1"/>
      <c r="AE4" s="1"/>
      <c r="AF4" s="1"/>
      <c r="AG4" s="1"/>
      <c r="AH4">
        <v>1</v>
      </c>
      <c r="AI4" t="s">
        <v>26</v>
      </c>
      <c r="AJ4" s="2">
        <v>42370</v>
      </c>
      <c r="AK4" s="2">
        <v>43100</v>
      </c>
      <c r="AL4" s="2">
        <v>43100</v>
      </c>
      <c r="AM4" s="23" t="s">
        <v>1365</v>
      </c>
    </row>
    <row r="5" spans="1:39" x14ac:dyDescent="0.25">
      <c r="A5" t="s">
        <v>113</v>
      </c>
      <c r="B5" s="1">
        <v>2</v>
      </c>
      <c r="C5" t="s">
        <v>122</v>
      </c>
      <c r="D5" t="s">
        <v>123</v>
      </c>
      <c r="E5" s="1">
        <v>3</v>
      </c>
      <c r="F5" t="s">
        <v>124</v>
      </c>
      <c r="G5" s="1">
        <v>2</v>
      </c>
      <c r="H5" t="s">
        <v>125</v>
      </c>
      <c r="I5" t="s">
        <v>126</v>
      </c>
      <c r="J5" t="s">
        <v>127</v>
      </c>
      <c r="K5" t="s">
        <v>128</v>
      </c>
      <c r="L5" t="s">
        <v>120</v>
      </c>
      <c r="M5" t="s">
        <v>129</v>
      </c>
      <c r="N5" s="1">
        <v>105327</v>
      </c>
      <c r="O5" s="1">
        <v>27</v>
      </c>
      <c r="P5" t="s">
        <v>16</v>
      </c>
      <c r="Q5" t="s">
        <v>16</v>
      </c>
      <c r="R5" t="s">
        <v>22</v>
      </c>
      <c r="S5">
        <v>9710087</v>
      </c>
      <c r="T5" t="s">
        <v>227</v>
      </c>
      <c r="U5" t="s">
        <v>30</v>
      </c>
      <c r="V5" t="s">
        <v>31</v>
      </c>
      <c r="W5" t="s">
        <v>32</v>
      </c>
      <c r="Y5" s="1">
        <v>3</v>
      </c>
      <c r="Z5" s="1"/>
      <c r="AA5" s="19">
        <v>2</v>
      </c>
      <c r="AB5" s="1" t="s">
        <v>260</v>
      </c>
      <c r="AC5" s="1"/>
      <c r="AD5" s="1"/>
      <c r="AE5" s="1"/>
      <c r="AF5" s="1"/>
      <c r="AG5" s="1"/>
      <c r="AH5">
        <v>1</v>
      </c>
      <c r="AI5" t="s">
        <v>26</v>
      </c>
      <c r="AJ5" s="2">
        <v>42370</v>
      </c>
      <c r="AK5" s="2">
        <v>43100</v>
      </c>
      <c r="AL5" s="2">
        <v>43100</v>
      </c>
      <c r="AM5" s="23"/>
    </row>
    <row r="6" spans="1:39" x14ac:dyDescent="0.25">
      <c r="A6" t="s">
        <v>113</v>
      </c>
      <c r="B6" s="1">
        <v>2</v>
      </c>
      <c r="C6" t="s">
        <v>122</v>
      </c>
      <c r="D6" t="s">
        <v>123</v>
      </c>
      <c r="E6" s="1">
        <v>3</v>
      </c>
      <c r="F6" t="s">
        <v>124</v>
      </c>
      <c r="G6" s="1">
        <v>2</v>
      </c>
      <c r="H6" t="s">
        <v>125</v>
      </c>
      <c r="I6" t="s">
        <v>126</v>
      </c>
      <c r="J6" t="s">
        <v>127</v>
      </c>
      <c r="K6" t="s">
        <v>128</v>
      </c>
      <c r="L6" t="s">
        <v>120</v>
      </c>
      <c r="M6" t="s">
        <v>129</v>
      </c>
      <c r="N6" s="1">
        <v>105327</v>
      </c>
      <c r="O6" s="1">
        <v>27</v>
      </c>
      <c r="P6" t="s">
        <v>16</v>
      </c>
      <c r="Q6" t="s">
        <v>16</v>
      </c>
      <c r="R6" t="s">
        <v>22</v>
      </c>
      <c r="S6">
        <v>9710087</v>
      </c>
      <c r="T6" t="s">
        <v>227</v>
      </c>
      <c r="U6" t="s">
        <v>33</v>
      </c>
      <c r="V6" t="s">
        <v>34</v>
      </c>
      <c r="W6" t="s">
        <v>32</v>
      </c>
      <c r="Y6" s="1">
        <v>1</v>
      </c>
      <c r="Z6" s="1"/>
      <c r="AA6" s="19"/>
      <c r="AB6" s="1" t="s">
        <v>260</v>
      </c>
      <c r="AC6" s="1"/>
      <c r="AD6" s="1"/>
      <c r="AE6" s="1"/>
      <c r="AF6" s="1"/>
      <c r="AG6" s="1"/>
      <c r="AH6">
        <v>1</v>
      </c>
      <c r="AI6" t="s">
        <v>26</v>
      </c>
      <c r="AJ6" s="2">
        <v>42370</v>
      </c>
      <c r="AK6" s="2">
        <v>43100</v>
      </c>
      <c r="AL6" s="2">
        <v>43100</v>
      </c>
      <c r="AM6" s="23"/>
    </row>
    <row r="7" spans="1:39" x14ac:dyDescent="0.25">
      <c r="A7" t="s">
        <v>113</v>
      </c>
      <c r="B7" s="1">
        <v>2</v>
      </c>
      <c r="C7" t="s">
        <v>122</v>
      </c>
      <c r="D7" t="s">
        <v>123</v>
      </c>
      <c r="E7" s="1">
        <v>3</v>
      </c>
      <c r="F7" t="s">
        <v>124</v>
      </c>
      <c r="G7" s="1">
        <v>2</v>
      </c>
      <c r="H7" t="s">
        <v>125</v>
      </c>
      <c r="I7" t="s">
        <v>126</v>
      </c>
      <c r="J7" t="s">
        <v>127</v>
      </c>
      <c r="K7" t="s">
        <v>128</v>
      </c>
      <c r="L7" t="s">
        <v>120</v>
      </c>
      <c r="M7" t="s">
        <v>129</v>
      </c>
      <c r="N7" s="1">
        <v>105327</v>
      </c>
      <c r="O7" s="1">
        <v>27</v>
      </c>
      <c r="P7" t="s">
        <v>16</v>
      </c>
      <c r="Q7" t="s">
        <v>16</v>
      </c>
      <c r="R7" t="s">
        <v>22</v>
      </c>
      <c r="S7">
        <v>9710087</v>
      </c>
      <c r="T7" t="s">
        <v>227</v>
      </c>
      <c r="U7" t="s">
        <v>35</v>
      </c>
      <c r="V7" t="s">
        <v>36</v>
      </c>
      <c r="W7" t="s">
        <v>37</v>
      </c>
      <c r="Y7" s="1">
        <v>9.1999999999999993</v>
      </c>
      <c r="Z7" s="1"/>
      <c r="AA7">
        <f t="shared" ref="AA7:AA13" si="0">Y7</f>
        <v>9.1999999999999993</v>
      </c>
      <c r="AB7" s="1" t="s">
        <v>260</v>
      </c>
      <c r="AC7" s="1"/>
      <c r="AD7" s="1"/>
      <c r="AE7" s="1"/>
      <c r="AF7" s="1"/>
      <c r="AG7" s="1"/>
      <c r="AH7">
        <v>1</v>
      </c>
      <c r="AI7" t="s">
        <v>26</v>
      </c>
      <c r="AJ7" s="2">
        <v>42370</v>
      </c>
      <c r="AK7" s="2">
        <v>43100</v>
      </c>
      <c r="AL7" s="2">
        <v>43100</v>
      </c>
      <c r="AM7" s="23"/>
    </row>
    <row r="8" spans="1:39" x14ac:dyDescent="0.25">
      <c r="A8" t="s">
        <v>113</v>
      </c>
      <c r="B8" s="1">
        <v>2</v>
      </c>
      <c r="C8" t="s">
        <v>122</v>
      </c>
      <c r="D8" t="s">
        <v>123</v>
      </c>
      <c r="E8" s="1">
        <v>3</v>
      </c>
      <c r="F8" t="s">
        <v>124</v>
      </c>
      <c r="G8" s="1">
        <v>2</v>
      </c>
      <c r="H8" t="s">
        <v>125</v>
      </c>
      <c r="I8" t="s">
        <v>126</v>
      </c>
      <c r="J8" t="s">
        <v>127</v>
      </c>
      <c r="K8" t="s">
        <v>128</v>
      </c>
      <c r="L8" t="s">
        <v>120</v>
      </c>
      <c r="M8" t="s">
        <v>129</v>
      </c>
      <c r="N8" s="1">
        <v>105327</v>
      </c>
      <c r="O8" s="1">
        <v>27</v>
      </c>
      <c r="P8" t="s">
        <v>16</v>
      </c>
      <c r="Q8" t="s">
        <v>16</v>
      </c>
      <c r="R8" t="s">
        <v>22</v>
      </c>
      <c r="S8">
        <v>9710087</v>
      </c>
      <c r="T8" t="s">
        <v>227</v>
      </c>
      <c r="U8" t="s">
        <v>38</v>
      </c>
      <c r="V8" t="s">
        <v>39</v>
      </c>
      <c r="W8" t="s">
        <v>37</v>
      </c>
      <c r="Y8" s="1">
        <v>72.2</v>
      </c>
      <c r="Z8" s="1"/>
      <c r="AA8">
        <v>65.12</v>
      </c>
      <c r="AB8" s="1" t="s">
        <v>260</v>
      </c>
      <c r="AC8" s="1"/>
      <c r="AD8" s="1"/>
      <c r="AE8" s="1"/>
      <c r="AF8" s="1"/>
      <c r="AG8" s="1"/>
      <c r="AH8">
        <v>1</v>
      </c>
      <c r="AI8" t="s">
        <v>26</v>
      </c>
      <c r="AJ8" s="2">
        <v>42370</v>
      </c>
      <c r="AK8" s="2">
        <v>43100</v>
      </c>
      <c r="AL8" s="2">
        <v>43100</v>
      </c>
      <c r="AM8" s="23"/>
    </row>
    <row r="9" spans="1:39" x14ac:dyDescent="0.25">
      <c r="A9" t="s">
        <v>113</v>
      </c>
      <c r="B9" s="1">
        <v>2</v>
      </c>
      <c r="C9" t="s">
        <v>122</v>
      </c>
      <c r="D9" t="s">
        <v>123</v>
      </c>
      <c r="E9" s="1">
        <v>3</v>
      </c>
      <c r="F9" t="s">
        <v>124</v>
      </c>
      <c r="G9" s="1">
        <v>2</v>
      </c>
      <c r="H9" t="s">
        <v>125</v>
      </c>
      <c r="I9" t="s">
        <v>126</v>
      </c>
      <c r="J9" t="s">
        <v>127</v>
      </c>
      <c r="K9" t="s">
        <v>128</v>
      </c>
      <c r="L9" t="s">
        <v>120</v>
      </c>
      <c r="M9" t="s">
        <v>129</v>
      </c>
      <c r="N9" s="1">
        <v>105327</v>
      </c>
      <c r="O9" s="1">
        <v>27</v>
      </c>
      <c r="P9" t="s">
        <v>16</v>
      </c>
      <c r="Q9" t="s">
        <v>16</v>
      </c>
      <c r="R9" t="s">
        <v>22</v>
      </c>
      <c r="S9">
        <v>9710087</v>
      </c>
      <c r="T9" t="s">
        <v>227</v>
      </c>
      <c r="U9" t="s">
        <v>40</v>
      </c>
      <c r="V9" t="s">
        <v>41</v>
      </c>
      <c r="W9" t="s">
        <v>32</v>
      </c>
      <c r="Y9" s="1">
        <v>3</v>
      </c>
      <c r="Z9" s="1"/>
      <c r="AA9">
        <f t="shared" si="0"/>
        <v>3</v>
      </c>
      <c r="AB9" s="1" t="s">
        <v>260</v>
      </c>
      <c r="AC9" s="1"/>
      <c r="AD9" s="1"/>
      <c r="AE9" s="1"/>
      <c r="AF9" s="1"/>
      <c r="AG9" s="1"/>
      <c r="AH9">
        <v>1</v>
      </c>
      <c r="AI9" t="s">
        <v>26</v>
      </c>
      <c r="AJ9" s="2">
        <v>42370</v>
      </c>
      <c r="AK9" s="2">
        <v>43100</v>
      </c>
      <c r="AL9" s="2">
        <v>43100</v>
      </c>
      <c r="AM9" s="23"/>
    </row>
    <row r="10" spans="1:39" x14ac:dyDescent="0.25">
      <c r="A10" t="s">
        <v>113</v>
      </c>
      <c r="B10" s="1">
        <v>2</v>
      </c>
      <c r="C10" t="s">
        <v>122</v>
      </c>
      <c r="D10" t="s">
        <v>123</v>
      </c>
      <c r="E10" s="1">
        <v>3</v>
      </c>
      <c r="F10" t="s">
        <v>124</v>
      </c>
      <c r="G10" s="1">
        <v>2</v>
      </c>
      <c r="H10" t="s">
        <v>125</v>
      </c>
      <c r="I10" t="s">
        <v>126</v>
      </c>
      <c r="J10" t="s">
        <v>127</v>
      </c>
      <c r="K10" t="s">
        <v>128</v>
      </c>
      <c r="L10" t="s">
        <v>120</v>
      </c>
      <c r="M10" t="s">
        <v>129</v>
      </c>
      <c r="N10" s="1">
        <v>105327</v>
      </c>
      <c r="O10" s="1">
        <v>27</v>
      </c>
      <c r="P10" t="s">
        <v>16</v>
      </c>
      <c r="Q10" t="s">
        <v>16</v>
      </c>
      <c r="R10" t="s">
        <v>22</v>
      </c>
      <c r="S10">
        <v>9710087</v>
      </c>
      <c r="T10" t="s">
        <v>227</v>
      </c>
      <c r="U10" t="s">
        <v>42</v>
      </c>
      <c r="V10" t="s">
        <v>43</v>
      </c>
      <c r="W10" t="s">
        <v>37</v>
      </c>
      <c r="Y10" s="1">
        <v>9</v>
      </c>
      <c r="Z10" s="1"/>
      <c r="AA10" s="19">
        <v>57.9</v>
      </c>
      <c r="AB10" s="1" t="s">
        <v>260</v>
      </c>
      <c r="AC10" s="1"/>
      <c r="AD10" s="1"/>
      <c r="AE10" s="1"/>
      <c r="AF10" s="1"/>
      <c r="AG10" s="1"/>
      <c r="AH10">
        <v>1</v>
      </c>
      <c r="AI10" t="s">
        <v>26</v>
      </c>
      <c r="AJ10" s="2">
        <v>42370</v>
      </c>
      <c r="AK10" s="2">
        <v>43100</v>
      </c>
      <c r="AL10" s="2">
        <v>43100</v>
      </c>
      <c r="AM10" s="23"/>
    </row>
    <row r="11" spans="1:39" x14ac:dyDescent="0.25">
      <c r="A11" t="s">
        <v>113</v>
      </c>
      <c r="B11" s="1">
        <v>2</v>
      </c>
      <c r="C11" t="s">
        <v>122</v>
      </c>
      <c r="D11" t="s">
        <v>123</v>
      </c>
      <c r="E11" s="1">
        <v>3</v>
      </c>
      <c r="F11" t="s">
        <v>124</v>
      </c>
      <c r="G11" s="1">
        <v>2</v>
      </c>
      <c r="H11" t="s">
        <v>125</v>
      </c>
      <c r="I11" t="s">
        <v>126</v>
      </c>
      <c r="J11" t="s">
        <v>127</v>
      </c>
      <c r="K11" t="s">
        <v>128</v>
      </c>
      <c r="L11" t="s">
        <v>120</v>
      </c>
      <c r="M11" t="s">
        <v>129</v>
      </c>
      <c r="N11" s="1">
        <v>105327</v>
      </c>
      <c r="O11" s="1">
        <v>27</v>
      </c>
      <c r="P11" t="s">
        <v>16</v>
      </c>
      <c r="Q11" t="s">
        <v>16</v>
      </c>
      <c r="R11" t="s">
        <v>22</v>
      </c>
      <c r="S11">
        <v>9710087</v>
      </c>
      <c r="T11" t="s">
        <v>227</v>
      </c>
      <c r="U11" t="s">
        <v>44</v>
      </c>
      <c r="V11" t="s">
        <v>45</v>
      </c>
      <c r="W11" t="s">
        <v>37</v>
      </c>
      <c r="Y11" s="1">
        <v>50</v>
      </c>
      <c r="Z11" s="1"/>
      <c r="AA11" s="19"/>
      <c r="AB11" s="1" t="s">
        <v>260</v>
      </c>
      <c r="AC11" s="1"/>
      <c r="AD11" s="1"/>
      <c r="AE11" s="1"/>
      <c r="AF11" s="1"/>
      <c r="AG11" s="1"/>
      <c r="AH11">
        <v>1</v>
      </c>
      <c r="AI11" t="s">
        <v>26</v>
      </c>
      <c r="AJ11" s="2">
        <v>42370</v>
      </c>
      <c r="AK11" s="2">
        <v>43100</v>
      </c>
      <c r="AL11" s="2">
        <v>43100</v>
      </c>
      <c r="AM11" s="23"/>
    </row>
    <row r="12" spans="1:39" x14ac:dyDescent="0.25">
      <c r="A12" t="s">
        <v>113</v>
      </c>
      <c r="B12" s="1">
        <v>2</v>
      </c>
      <c r="C12" t="s">
        <v>122</v>
      </c>
      <c r="D12" t="s">
        <v>123</v>
      </c>
      <c r="E12" s="1">
        <v>3</v>
      </c>
      <c r="F12" t="s">
        <v>124</v>
      </c>
      <c r="G12" s="1">
        <v>2</v>
      </c>
      <c r="H12" t="s">
        <v>125</v>
      </c>
      <c r="I12" t="s">
        <v>126</v>
      </c>
      <c r="J12" t="s">
        <v>127</v>
      </c>
      <c r="K12" t="s">
        <v>128</v>
      </c>
      <c r="L12" t="s">
        <v>120</v>
      </c>
      <c r="M12" t="s">
        <v>129</v>
      </c>
      <c r="N12" s="1">
        <v>105327</v>
      </c>
      <c r="O12" s="1">
        <v>27</v>
      </c>
      <c r="P12" t="s">
        <v>16</v>
      </c>
      <c r="Q12" t="s">
        <v>16</v>
      </c>
      <c r="R12" t="s">
        <v>22</v>
      </c>
      <c r="S12">
        <v>9710087</v>
      </c>
      <c r="T12" t="s">
        <v>227</v>
      </c>
      <c r="U12" t="s">
        <v>46</v>
      </c>
      <c r="V12" t="s">
        <v>47</v>
      </c>
      <c r="W12" t="s">
        <v>37</v>
      </c>
      <c r="Y12" s="1">
        <v>8</v>
      </c>
      <c r="Z12" s="1"/>
      <c r="AA12">
        <f t="shared" si="0"/>
        <v>8</v>
      </c>
      <c r="AB12" s="1" t="s">
        <v>260</v>
      </c>
      <c r="AC12" s="1"/>
      <c r="AD12" s="1"/>
      <c r="AE12" s="1"/>
      <c r="AF12" s="1"/>
      <c r="AG12" s="1"/>
      <c r="AH12">
        <v>1</v>
      </c>
      <c r="AI12" t="s">
        <v>26</v>
      </c>
      <c r="AJ12" s="2">
        <v>42370</v>
      </c>
      <c r="AK12" s="2">
        <v>43100</v>
      </c>
      <c r="AL12" s="2">
        <v>43100</v>
      </c>
      <c r="AM12" s="23"/>
    </row>
    <row r="13" spans="1:39" x14ac:dyDescent="0.25">
      <c r="A13" t="s">
        <v>113</v>
      </c>
      <c r="B13" s="1">
        <v>2</v>
      </c>
      <c r="C13" t="s">
        <v>122</v>
      </c>
      <c r="D13" t="s">
        <v>123</v>
      </c>
      <c r="E13" s="1">
        <v>3</v>
      </c>
      <c r="F13" t="s">
        <v>124</v>
      </c>
      <c r="G13" s="1">
        <v>2</v>
      </c>
      <c r="H13" t="s">
        <v>125</v>
      </c>
      <c r="I13" t="s">
        <v>126</v>
      </c>
      <c r="J13" t="s">
        <v>127</v>
      </c>
      <c r="K13" t="s">
        <v>128</v>
      </c>
      <c r="L13" t="s">
        <v>120</v>
      </c>
      <c r="M13" t="s">
        <v>129</v>
      </c>
      <c r="N13" s="1">
        <v>105327</v>
      </c>
      <c r="O13" s="1">
        <v>27</v>
      </c>
      <c r="P13" t="s">
        <v>16</v>
      </c>
      <c r="Q13" t="s">
        <v>16</v>
      </c>
      <c r="R13" t="s">
        <v>22</v>
      </c>
      <c r="S13">
        <v>9710087</v>
      </c>
      <c r="T13" t="s">
        <v>227</v>
      </c>
      <c r="U13" t="s">
        <v>48</v>
      </c>
      <c r="V13" t="s">
        <v>49</v>
      </c>
      <c r="W13" t="s">
        <v>37</v>
      </c>
      <c r="Y13" s="1">
        <v>1</v>
      </c>
      <c r="Z13" s="1"/>
      <c r="AA13">
        <f t="shared" si="0"/>
        <v>1</v>
      </c>
      <c r="AB13" s="1" t="s">
        <v>260</v>
      </c>
      <c r="AC13" s="1"/>
      <c r="AD13" s="1"/>
      <c r="AE13" s="1"/>
      <c r="AF13" s="1"/>
      <c r="AG13" s="1"/>
      <c r="AH13">
        <v>1</v>
      </c>
      <c r="AI13" t="s">
        <v>26</v>
      </c>
      <c r="AJ13" s="2">
        <v>42370</v>
      </c>
      <c r="AK13" s="2">
        <v>43100</v>
      </c>
      <c r="AL13" s="2">
        <v>43100</v>
      </c>
      <c r="AM13" s="23"/>
    </row>
    <row r="14" spans="1:39" x14ac:dyDescent="0.25">
      <c r="A14" t="s">
        <v>113</v>
      </c>
      <c r="B14" s="1">
        <v>2</v>
      </c>
      <c r="C14" t="s">
        <v>122</v>
      </c>
      <c r="D14" t="s">
        <v>123</v>
      </c>
      <c r="E14" s="1">
        <v>3</v>
      </c>
      <c r="F14" t="s">
        <v>124</v>
      </c>
      <c r="G14" s="1">
        <v>2</v>
      </c>
      <c r="H14" t="s">
        <v>125</v>
      </c>
      <c r="I14" t="s">
        <v>126</v>
      </c>
      <c r="J14" t="s">
        <v>127</v>
      </c>
      <c r="K14" t="s">
        <v>128</v>
      </c>
      <c r="L14" t="s">
        <v>120</v>
      </c>
      <c r="M14" t="s">
        <v>130</v>
      </c>
      <c r="N14" s="1">
        <v>103967</v>
      </c>
      <c r="O14" s="1">
        <v>18</v>
      </c>
      <c r="P14" t="s">
        <v>16</v>
      </c>
      <c r="Q14" t="s">
        <v>16</v>
      </c>
      <c r="R14" t="s">
        <v>50</v>
      </c>
      <c r="S14">
        <v>17986823</v>
      </c>
      <c r="T14" t="s">
        <v>227</v>
      </c>
      <c r="U14" t="s">
        <v>33</v>
      </c>
      <c r="V14" t="s">
        <v>34</v>
      </c>
      <c r="W14" t="s">
        <v>32</v>
      </c>
      <c r="Y14" s="1">
        <v>4</v>
      </c>
      <c r="Z14" s="1"/>
      <c r="AA14" s="1">
        <v>3</v>
      </c>
      <c r="AB14" s="1" t="s">
        <v>260</v>
      </c>
      <c r="AC14" s="1"/>
      <c r="AD14" s="1"/>
      <c r="AE14" s="1"/>
      <c r="AF14" s="1"/>
      <c r="AG14" s="1"/>
      <c r="AH14">
        <v>1</v>
      </c>
      <c r="AI14" t="s">
        <v>51</v>
      </c>
      <c r="AJ14" s="2">
        <v>42095</v>
      </c>
      <c r="AK14" s="2">
        <v>44012</v>
      </c>
      <c r="AL14" s="2">
        <v>44012</v>
      </c>
      <c r="AM14" s="23"/>
    </row>
    <row r="15" spans="1:39" x14ac:dyDescent="0.25">
      <c r="A15" t="s">
        <v>113</v>
      </c>
      <c r="B15" s="1">
        <v>2</v>
      </c>
      <c r="C15" t="s">
        <v>122</v>
      </c>
      <c r="D15" t="s">
        <v>123</v>
      </c>
      <c r="E15" s="1">
        <v>3</v>
      </c>
      <c r="F15" t="s">
        <v>124</v>
      </c>
      <c r="G15" s="1">
        <v>2</v>
      </c>
      <c r="H15" t="s">
        <v>125</v>
      </c>
      <c r="I15" t="s">
        <v>126</v>
      </c>
      <c r="J15" t="s">
        <v>127</v>
      </c>
      <c r="K15" t="s">
        <v>128</v>
      </c>
      <c r="L15" t="s">
        <v>120</v>
      </c>
      <c r="M15" t="s">
        <v>130</v>
      </c>
      <c r="N15" s="1">
        <v>103967</v>
      </c>
      <c r="O15" s="1">
        <v>18</v>
      </c>
      <c r="P15" t="s">
        <v>16</v>
      </c>
      <c r="Q15" t="s">
        <v>16</v>
      </c>
      <c r="R15" t="s">
        <v>50</v>
      </c>
      <c r="S15">
        <v>17986823</v>
      </c>
      <c r="T15" t="s">
        <v>227</v>
      </c>
      <c r="U15" t="s">
        <v>52</v>
      </c>
      <c r="V15" t="s">
        <v>53</v>
      </c>
      <c r="W15" t="s">
        <v>32</v>
      </c>
      <c r="Y15" s="1">
        <v>4</v>
      </c>
      <c r="Z15" s="1"/>
      <c r="AA15" s="1">
        <v>0</v>
      </c>
      <c r="AB15" s="1" t="s">
        <v>260</v>
      </c>
      <c r="AC15" s="1"/>
      <c r="AD15" s="1"/>
      <c r="AE15" s="1"/>
      <c r="AF15" s="1"/>
      <c r="AG15" s="1"/>
      <c r="AH15">
        <v>1</v>
      </c>
      <c r="AI15" t="s">
        <v>51</v>
      </c>
      <c r="AJ15" s="2">
        <v>42095</v>
      </c>
      <c r="AK15" s="2">
        <v>44012</v>
      </c>
      <c r="AL15" s="2">
        <v>44012</v>
      </c>
      <c r="AM15" s="23"/>
    </row>
    <row r="16" spans="1:39" x14ac:dyDescent="0.25">
      <c r="A16" t="s">
        <v>113</v>
      </c>
      <c r="B16" s="1">
        <v>2</v>
      </c>
      <c r="C16" t="s">
        <v>122</v>
      </c>
      <c r="D16" t="s">
        <v>123</v>
      </c>
      <c r="E16" s="1">
        <v>3</v>
      </c>
      <c r="F16" t="s">
        <v>124</v>
      </c>
      <c r="G16" s="1">
        <v>2</v>
      </c>
      <c r="H16" t="s">
        <v>125</v>
      </c>
      <c r="I16" t="s">
        <v>126</v>
      </c>
      <c r="J16" t="s">
        <v>127</v>
      </c>
      <c r="K16" t="s">
        <v>128</v>
      </c>
      <c r="L16" t="s">
        <v>120</v>
      </c>
      <c r="M16" t="s">
        <v>130</v>
      </c>
      <c r="N16" s="1">
        <v>103967</v>
      </c>
      <c r="O16" s="1">
        <v>18</v>
      </c>
      <c r="P16" t="s">
        <v>16</v>
      </c>
      <c r="Q16" t="s">
        <v>16</v>
      </c>
      <c r="R16" t="s">
        <v>50</v>
      </c>
      <c r="S16">
        <v>17986823</v>
      </c>
      <c r="T16" t="s">
        <v>227</v>
      </c>
      <c r="U16" t="s">
        <v>40</v>
      </c>
      <c r="V16" t="s">
        <v>41</v>
      </c>
      <c r="W16" t="s">
        <v>32</v>
      </c>
      <c r="Y16" s="1">
        <v>4</v>
      </c>
      <c r="Z16" s="1"/>
      <c r="AA16" s="1">
        <v>0</v>
      </c>
      <c r="AB16" s="1" t="s">
        <v>260</v>
      </c>
      <c r="AC16" s="1"/>
      <c r="AD16" s="1"/>
      <c r="AE16" s="1"/>
      <c r="AF16" s="1"/>
      <c r="AG16" s="1"/>
      <c r="AH16">
        <v>1</v>
      </c>
      <c r="AI16" t="s">
        <v>51</v>
      </c>
      <c r="AJ16" s="2">
        <v>42095</v>
      </c>
      <c r="AK16" s="2">
        <v>44012</v>
      </c>
      <c r="AL16" s="2">
        <v>44012</v>
      </c>
      <c r="AM16" s="23"/>
    </row>
    <row r="17" spans="1:39" x14ac:dyDescent="0.25">
      <c r="A17" t="s">
        <v>113</v>
      </c>
      <c r="B17" s="1">
        <v>2</v>
      </c>
      <c r="C17" t="s">
        <v>122</v>
      </c>
      <c r="D17" t="s">
        <v>123</v>
      </c>
      <c r="E17" s="1">
        <v>3</v>
      </c>
      <c r="F17" t="s">
        <v>124</v>
      </c>
      <c r="G17" s="1">
        <v>2</v>
      </c>
      <c r="H17" t="s">
        <v>125</v>
      </c>
      <c r="I17" t="s">
        <v>126</v>
      </c>
      <c r="J17" t="s">
        <v>127</v>
      </c>
      <c r="K17" t="s">
        <v>128</v>
      </c>
      <c r="L17" t="s">
        <v>120</v>
      </c>
      <c r="M17" t="s">
        <v>130</v>
      </c>
      <c r="N17" s="1">
        <v>103967</v>
      </c>
      <c r="O17" s="1">
        <v>18</v>
      </c>
      <c r="P17" t="s">
        <v>16</v>
      </c>
      <c r="Q17" t="s">
        <v>16</v>
      </c>
      <c r="R17" t="s">
        <v>50</v>
      </c>
      <c r="S17">
        <v>17986823</v>
      </c>
      <c r="T17" t="s">
        <v>227</v>
      </c>
      <c r="U17" t="s">
        <v>35</v>
      </c>
      <c r="V17" t="s">
        <v>36</v>
      </c>
      <c r="W17" t="s">
        <v>37</v>
      </c>
      <c r="Y17" s="1">
        <v>18.968</v>
      </c>
      <c r="Z17" s="1"/>
      <c r="AA17" s="1">
        <v>0</v>
      </c>
      <c r="AB17" s="1" t="s">
        <v>260</v>
      </c>
      <c r="AC17" s="1"/>
      <c r="AD17" s="1"/>
      <c r="AE17" s="1"/>
      <c r="AF17" s="1"/>
      <c r="AG17" s="1"/>
      <c r="AH17">
        <v>1</v>
      </c>
      <c r="AI17" t="s">
        <v>51</v>
      </c>
      <c r="AJ17" s="2">
        <v>42095</v>
      </c>
      <c r="AK17" s="2">
        <v>44012</v>
      </c>
      <c r="AL17" s="2">
        <v>44012</v>
      </c>
      <c r="AM17" s="23"/>
    </row>
    <row r="18" spans="1:39" x14ac:dyDescent="0.25">
      <c r="A18" t="s">
        <v>113</v>
      </c>
      <c r="B18" s="1">
        <v>2</v>
      </c>
      <c r="C18" t="s">
        <v>122</v>
      </c>
      <c r="D18" t="s">
        <v>123</v>
      </c>
      <c r="E18" s="1">
        <v>3</v>
      </c>
      <c r="F18" t="s">
        <v>124</v>
      </c>
      <c r="G18" s="1">
        <v>2</v>
      </c>
      <c r="H18" t="s">
        <v>125</v>
      </c>
      <c r="I18" t="s">
        <v>126</v>
      </c>
      <c r="J18" t="s">
        <v>127</v>
      </c>
      <c r="K18" t="s">
        <v>128</v>
      </c>
      <c r="L18" t="s">
        <v>120</v>
      </c>
      <c r="M18" t="s">
        <v>130</v>
      </c>
      <c r="N18" s="1">
        <v>103967</v>
      </c>
      <c r="O18" s="1">
        <v>18</v>
      </c>
      <c r="P18" t="s">
        <v>16</v>
      </c>
      <c r="Q18" t="s">
        <v>16</v>
      </c>
      <c r="R18" t="s">
        <v>50</v>
      </c>
      <c r="S18">
        <v>17986823</v>
      </c>
      <c r="T18" t="s">
        <v>227</v>
      </c>
      <c r="U18" t="s">
        <v>38</v>
      </c>
      <c r="V18" t="s">
        <v>39</v>
      </c>
      <c r="W18" t="s">
        <v>37</v>
      </c>
      <c r="Y18" s="1">
        <v>138.39699999999999</v>
      </c>
      <c r="Z18" s="1"/>
      <c r="AA18" s="1">
        <v>9.6999999999999993</v>
      </c>
      <c r="AB18" s="1" t="s">
        <v>260</v>
      </c>
      <c r="AC18" s="1"/>
      <c r="AD18" s="1"/>
      <c r="AE18" s="1"/>
      <c r="AF18" s="1"/>
      <c r="AG18" s="1"/>
      <c r="AH18">
        <v>1</v>
      </c>
      <c r="AI18" t="s">
        <v>51</v>
      </c>
      <c r="AJ18" s="2">
        <v>42095</v>
      </c>
      <c r="AK18" s="2">
        <v>44012</v>
      </c>
      <c r="AL18" s="2">
        <v>44012</v>
      </c>
      <c r="AM18" s="23"/>
    </row>
    <row r="19" spans="1:39" x14ac:dyDescent="0.25">
      <c r="A19" t="s">
        <v>113</v>
      </c>
      <c r="B19" s="1">
        <v>2</v>
      </c>
      <c r="C19" t="s">
        <v>122</v>
      </c>
      <c r="D19" t="s">
        <v>123</v>
      </c>
      <c r="E19" s="1">
        <v>3</v>
      </c>
      <c r="F19" t="s">
        <v>124</v>
      </c>
      <c r="G19" s="1">
        <v>2</v>
      </c>
      <c r="H19" t="s">
        <v>125</v>
      </c>
      <c r="I19" t="s">
        <v>126</v>
      </c>
      <c r="J19" t="s">
        <v>127</v>
      </c>
      <c r="K19" t="s">
        <v>128</v>
      </c>
      <c r="L19" t="s">
        <v>120</v>
      </c>
      <c r="M19" t="s">
        <v>130</v>
      </c>
      <c r="N19" s="1">
        <v>103967</v>
      </c>
      <c r="O19" s="1">
        <v>18</v>
      </c>
      <c r="P19" t="s">
        <v>16</v>
      </c>
      <c r="Q19" t="s">
        <v>16</v>
      </c>
      <c r="R19" t="s">
        <v>50</v>
      </c>
      <c r="S19">
        <v>17986823</v>
      </c>
      <c r="T19" t="s">
        <v>227</v>
      </c>
      <c r="U19" t="s">
        <v>46</v>
      </c>
      <c r="V19" t="s">
        <v>47</v>
      </c>
      <c r="W19" t="s">
        <v>37</v>
      </c>
      <c r="Y19" s="1">
        <v>12.010999999999999</v>
      </c>
      <c r="Z19" s="1"/>
      <c r="AA19" s="1">
        <v>0</v>
      </c>
      <c r="AB19" s="1" t="s">
        <v>260</v>
      </c>
      <c r="AC19" s="1"/>
      <c r="AD19" s="1"/>
      <c r="AE19" s="1"/>
      <c r="AF19" s="1"/>
      <c r="AG19" s="1"/>
      <c r="AH19">
        <v>1</v>
      </c>
      <c r="AI19" t="s">
        <v>51</v>
      </c>
      <c r="AJ19" s="2">
        <v>42095</v>
      </c>
      <c r="AK19" s="2">
        <v>44012</v>
      </c>
      <c r="AL19" s="2">
        <v>44012</v>
      </c>
      <c r="AM19" s="23"/>
    </row>
    <row r="20" spans="1:39" x14ac:dyDescent="0.25">
      <c r="A20" t="s">
        <v>113</v>
      </c>
      <c r="B20" s="1">
        <v>2</v>
      </c>
      <c r="C20" t="s">
        <v>122</v>
      </c>
      <c r="D20" t="s">
        <v>123</v>
      </c>
      <c r="E20" s="1">
        <v>3</v>
      </c>
      <c r="F20" t="s">
        <v>124</v>
      </c>
      <c r="G20" s="1">
        <v>2</v>
      </c>
      <c r="H20" t="s">
        <v>125</v>
      </c>
      <c r="I20" t="s">
        <v>126</v>
      </c>
      <c r="J20" t="s">
        <v>127</v>
      </c>
      <c r="K20" t="s">
        <v>128</v>
      </c>
      <c r="L20" t="s">
        <v>120</v>
      </c>
      <c r="M20" t="s">
        <v>130</v>
      </c>
      <c r="N20" s="1">
        <v>103967</v>
      </c>
      <c r="O20" s="1">
        <v>18</v>
      </c>
      <c r="P20" t="s">
        <v>16</v>
      </c>
      <c r="Q20" t="s">
        <v>16</v>
      </c>
      <c r="R20" t="s">
        <v>50</v>
      </c>
      <c r="S20">
        <v>17986823</v>
      </c>
      <c r="T20" t="s">
        <v>227</v>
      </c>
      <c r="U20" t="s">
        <v>48</v>
      </c>
      <c r="V20" t="s">
        <v>49</v>
      </c>
      <c r="W20" t="s">
        <v>37</v>
      </c>
      <c r="Y20" s="1">
        <v>8.1509999999999998</v>
      </c>
      <c r="Z20" s="1"/>
      <c r="AA20" s="1">
        <v>0</v>
      </c>
      <c r="AB20" s="1" t="s">
        <v>260</v>
      </c>
      <c r="AC20" s="1"/>
      <c r="AD20" s="1"/>
      <c r="AE20" s="1"/>
      <c r="AF20" s="1"/>
      <c r="AG20" s="1"/>
      <c r="AH20">
        <v>1</v>
      </c>
      <c r="AI20" t="s">
        <v>51</v>
      </c>
      <c r="AJ20" s="2">
        <v>42095</v>
      </c>
      <c r="AK20" s="2">
        <v>44012</v>
      </c>
      <c r="AL20" s="2">
        <v>44012</v>
      </c>
      <c r="AM20" s="23"/>
    </row>
    <row r="21" spans="1:39" x14ac:dyDescent="0.25">
      <c r="A21" t="s">
        <v>113</v>
      </c>
      <c r="B21" s="1">
        <v>2</v>
      </c>
      <c r="C21" t="s">
        <v>122</v>
      </c>
      <c r="D21" t="s">
        <v>123</v>
      </c>
      <c r="E21" s="1">
        <v>3</v>
      </c>
      <c r="F21" t="s">
        <v>124</v>
      </c>
      <c r="G21" s="1">
        <v>2</v>
      </c>
      <c r="H21" t="s">
        <v>125</v>
      </c>
      <c r="I21" t="s">
        <v>126</v>
      </c>
      <c r="J21" t="s">
        <v>127</v>
      </c>
      <c r="K21" t="s">
        <v>128</v>
      </c>
      <c r="L21" t="s">
        <v>120</v>
      </c>
      <c r="M21" t="s">
        <v>130</v>
      </c>
      <c r="N21" s="1">
        <v>103967</v>
      </c>
      <c r="O21" s="1">
        <v>18</v>
      </c>
      <c r="P21" t="s">
        <v>16</v>
      </c>
      <c r="Q21" t="s">
        <v>16</v>
      </c>
      <c r="R21" t="s">
        <v>50</v>
      </c>
      <c r="S21">
        <v>17986823</v>
      </c>
      <c r="T21" t="s">
        <v>227</v>
      </c>
      <c r="U21" t="s">
        <v>42</v>
      </c>
      <c r="V21" t="s">
        <v>43</v>
      </c>
      <c r="W21" t="s">
        <v>37</v>
      </c>
      <c r="Y21" s="1">
        <v>22.831</v>
      </c>
      <c r="Z21" s="1"/>
      <c r="AA21" s="1">
        <v>0</v>
      </c>
      <c r="AB21" s="1" t="s">
        <v>260</v>
      </c>
      <c r="AC21" s="1"/>
      <c r="AD21" s="1"/>
      <c r="AE21" s="1"/>
      <c r="AF21" s="1"/>
      <c r="AG21" s="1"/>
      <c r="AH21">
        <v>1</v>
      </c>
      <c r="AI21" t="s">
        <v>51</v>
      </c>
      <c r="AJ21" s="2">
        <v>42095</v>
      </c>
      <c r="AK21" s="2">
        <v>44012</v>
      </c>
      <c r="AL21" s="2">
        <v>44012</v>
      </c>
      <c r="AM21" s="23"/>
    </row>
    <row r="22" spans="1:39" x14ac:dyDescent="0.25">
      <c r="A22" t="s">
        <v>113</v>
      </c>
      <c r="B22" s="1">
        <v>2</v>
      </c>
      <c r="C22" t="s">
        <v>122</v>
      </c>
      <c r="D22" t="s">
        <v>123</v>
      </c>
      <c r="E22" s="1">
        <v>3</v>
      </c>
      <c r="F22" t="s">
        <v>124</v>
      </c>
      <c r="G22" s="1">
        <v>2</v>
      </c>
      <c r="H22" t="s">
        <v>125</v>
      </c>
      <c r="I22" t="s">
        <v>126</v>
      </c>
      <c r="J22" t="s">
        <v>127</v>
      </c>
      <c r="K22" t="s">
        <v>128</v>
      </c>
      <c r="L22" t="s">
        <v>120</v>
      </c>
      <c r="M22" t="s">
        <v>130</v>
      </c>
      <c r="N22" s="1">
        <v>103967</v>
      </c>
      <c r="O22" s="1">
        <v>18</v>
      </c>
      <c r="P22" t="s">
        <v>16</v>
      </c>
      <c r="Q22" t="s">
        <v>16</v>
      </c>
      <c r="R22" t="s">
        <v>50</v>
      </c>
      <c r="S22">
        <v>17986823</v>
      </c>
      <c r="T22" t="s">
        <v>227</v>
      </c>
      <c r="U22" t="s">
        <v>44</v>
      </c>
      <c r="V22" t="s">
        <v>45</v>
      </c>
      <c r="W22" t="s">
        <v>37</v>
      </c>
      <c r="Y22" s="1">
        <v>115.09099999999999</v>
      </c>
      <c r="Z22" s="1"/>
      <c r="AA22" s="1">
        <v>0</v>
      </c>
      <c r="AB22" s="1" t="s">
        <v>260</v>
      </c>
      <c r="AC22" s="1"/>
      <c r="AD22" s="1"/>
      <c r="AE22" s="1"/>
      <c r="AF22" s="1"/>
      <c r="AG22" s="1"/>
      <c r="AH22">
        <v>1</v>
      </c>
      <c r="AI22" t="s">
        <v>51</v>
      </c>
      <c r="AJ22" s="2">
        <v>42095</v>
      </c>
      <c r="AK22" s="2">
        <v>44012</v>
      </c>
      <c r="AL22" s="2">
        <v>44012</v>
      </c>
      <c r="AM22" s="23"/>
    </row>
    <row r="23" spans="1:39" x14ac:dyDescent="0.25">
      <c r="A23" t="s">
        <v>113</v>
      </c>
      <c r="B23" s="1">
        <v>2</v>
      </c>
      <c r="C23" t="s">
        <v>122</v>
      </c>
      <c r="D23" t="s">
        <v>123</v>
      </c>
      <c r="E23" s="1">
        <v>3</v>
      </c>
      <c r="F23" t="s">
        <v>124</v>
      </c>
      <c r="G23" s="1">
        <v>2</v>
      </c>
      <c r="H23" t="s">
        <v>125</v>
      </c>
      <c r="I23" t="s">
        <v>126</v>
      </c>
      <c r="J23" t="s">
        <v>127</v>
      </c>
      <c r="K23" t="s">
        <v>128</v>
      </c>
      <c r="L23" t="s">
        <v>120</v>
      </c>
      <c r="M23" t="s">
        <v>130</v>
      </c>
      <c r="N23" s="1">
        <v>103967</v>
      </c>
      <c r="O23" s="1">
        <v>18</v>
      </c>
      <c r="P23" t="s">
        <v>16</v>
      </c>
      <c r="Q23" t="s">
        <v>16</v>
      </c>
      <c r="R23" t="s">
        <v>50</v>
      </c>
      <c r="S23">
        <v>17986823</v>
      </c>
      <c r="T23" t="s">
        <v>227</v>
      </c>
      <c r="U23" t="s">
        <v>23</v>
      </c>
      <c r="V23" t="s">
        <v>24</v>
      </c>
      <c r="W23" t="s">
        <v>25</v>
      </c>
      <c r="Y23" s="1">
        <v>54018</v>
      </c>
      <c r="Z23" s="1"/>
      <c r="AA23" s="1">
        <v>0</v>
      </c>
      <c r="AB23" s="1" t="s">
        <v>260</v>
      </c>
      <c r="AC23" s="1"/>
      <c r="AD23" s="1"/>
      <c r="AE23" s="1"/>
      <c r="AF23" s="1"/>
      <c r="AG23" s="1"/>
      <c r="AH23">
        <v>1</v>
      </c>
      <c r="AI23" t="s">
        <v>51</v>
      </c>
      <c r="AJ23" s="2">
        <v>42095</v>
      </c>
      <c r="AK23" s="2">
        <v>44012</v>
      </c>
      <c r="AL23" s="2">
        <v>44012</v>
      </c>
      <c r="AM23" s="23"/>
    </row>
    <row r="24" spans="1:39" x14ac:dyDescent="0.25">
      <c r="A24" t="s">
        <v>113</v>
      </c>
      <c r="B24" s="1">
        <v>2</v>
      </c>
      <c r="C24" t="s">
        <v>122</v>
      </c>
      <c r="D24" t="s">
        <v>123</v>
      </c>
      <c r="E24" s="1">
        <v>3</v>
      </c>
      <c r="F24" t="s">
        <v>124</v>
      </c>
      <c r="G24" s="1">
        <v>2</v>
      </c>
      <c r="H24" t="s">
        <v>125</v>
      </c>
      <c r="I24" t="s">
        <v>126</v>
      </c>
      <c r="J24" t="s">
        <v>127</v>
      </c>
      <c r="K24" t="s">
        <v>128</v>
      </c>
      <c r="L24" t="s">
        <v>120</v>
      </c>
      <c r="M24" t="s">
        <v>130</v>
      </c>
      <c r="N24" s="1">
        <v>103967</v>
      </c>
      <c r="O24" s="1">
        <v>18</v>
      </c>
      <c r="P24" t="s">
        <v>16</v>
      </c>
      <c r="Q24" t="s">
        <v>16</v>
      </c>
      <c r="R24" t="s">
        <v>50</v>
      </c>
      <c r="S24">
        <v>17986823</v>
      </c>
      <c r="T24" t="s">
        <v>227</v>
      </c>
      <c r="U24" t="s">
        <v>27</v>
      </c>
      <c r="V24" t="s">
        <v>28</v>
      </c>
      <c r="W24" t="s">
        <v>29</v>
      </c>
      <c r="Y24" s="1">
        <v>35287</v>
      </c>
      <c r="Z24" s="1"/>
      <c r="AA24" s="1">
        <v>0</v>
      </c>
      <c r="AB24" s="1" t="s">
        <v>260</v>
      </c>
      <c r="AC24" s="1"/>
      <c r="AD24" s="1"/>
      <c r="AE24" s="1"/>
      <c r="AF24" s="1"/>
      <c r="AG24" s="1"/>
      <c r="AH24">
        <v>1</v>
      </c>
      <c r="AI24" t="s">
        <v>51</v>
      </c>
      <c r="AJ24" s="2">
        <v>42095</v>
      </c>
      <c r="AK24" s="2">
        <v>44012</v>
      </c>
      <c r="AL24" s="2">
        <v>44012</v>
      </c>
      <c r="AM24" s="23"/>
    </row>
    <row r="25" spans="1:39" x14ac:dyDescent="0.25">
      <c r="A25" t="s">
        <v>113</v>
      </c>
      <c r="B25" s="1">
        <v>8</v>
      </c>
      <c r="C25" t="s">
        <v>114</v>
      </c>
      <c r="D25" t="s">
        <v>115</v>
      </c>
      <c r="E25" s="1">
        <v>5</v>
      </c>
      <c r="F25" t="s">
        <v>116</v>
      </c>
      <c r="G25" s="1">
        <v>2</v>
      </c>
      <c r="H25" t="s">
        <v>117</v>
      </c>
      <c r="I25" t="s">
        <v>118</v>
      </c>
      <c r="J25" t="s">
        <v>119</v>
      </c>
      <c r="K25" t="s">
        <v>117</v>
      </c>
      <c r="L25" t="s">
        <v>120</v>
      </c>
      <c r="M25" t="s">
        <v>131</v>
      </c>
      <c r="N25" s="1">
        <v>104677</v>
      </c>
      <c r="O25" s="1">
        <v>16</v>
      </c>
      <c r="P25" t="s">
        <v>16</v>
      </c>
      <c r="Q25" t="s">
        <v>16</v>
      </c>
      <c r="R25" t="s">
        <v>17</v>
      </c>
      <c r="S25">
        <v>4203997</v>
      </c>
      <c r="T25" t="s">
        <v>227</v>
      </c>
      <c r="U25" t="s">
        <v>18</v>
      </c>
      <c r="V25" t="s">
        <v>19</v>
      </c>
      <c r="W25" t="s">
        <v>20</v>
      </c>
      <c r="Y25" s="1">
        <v>43</v>
      </c>
      <c r="Z25" s="1"/>
      <c r="AA25" s="1">
        <f>Y25</f>
        <v>43</v>
      </c>
      <c r="AB25" s="1" t="s">
        <v>266</v>
      </c>
      <c r="AC25" s="1"/>
      <c r="AD25" s="1"/>
      <c r="AE25" s="1"/>
      <c r="AF25" s="1"/>
      <c r="AG25" s="1"/>
      <c r="AH25">
        <v>8</v>
      </c>
      <c r="AI25" t="s">
        <v>21</v>
      </c>
    </row>
    <row r="26" spans="1:39" x14ac:dyDescent="0.25">
      <c r="A26" t="s">
        <v>113</v>
      </c>
      <c r="B26" s="1">
        <v>2</v>
      </c>
      <c r="C26" t="s">
        <v>122</v>
      </c>
      <c r="D26" t="s">
        <v>123</v>
      </c>
      <c r="E26" s="1">
        <v>3</v>
      </c>
      <c r="F26" t="s">
        <v>124</v>
      </c>
      <c r="G26" s="1">
        <v>2</v>
      </c>
      <c r="H26" t="s">
        <v>125</v>
      </c>
      <c r="I26" t="s">
        <v>126</v>
      </c>
      <c r="J26" t="s">
        <v>127</v>
      </c>
      <c r="K26" t="s">
        <v>128</v>
      </c>
      <c r="L26" t="s">
        <v>120</v>
      </c>
      <c r="M26" t="s">
        <v>132</v>
      </c>
      <c r="N26" s="1">
        <v>103186</v>
      </c>
      <c r="O26" s="1">
        <v>3</v>
      </c>
      <c r="P26" t="s">
        <v>16</v>
      </c>
      <c r="Q26" t="s">
        <v>16</v>
      </c>
      <c r="R26" t="s">
        <v>54</v>
      </c>
      <c r="S26">
        <v>8574327</v>
      </c>
      <c r="T26" t="s">
        <v>227</v>
      </c>
      <c r="U26" t="s">
        <v>42</v>
      </c>
      <c r="V26" t="s">
        <v>43</v>
      </c>
      <c r="W26" t="s">
        <v>37</v>
      </c>
      <c r="Y26" s="1">
        <v>3.75</v>
      </c>
      <c r="Z26" s="1"/>
      <c r="AA26" s="1">
        <v>0.40500000000000003</v>
      </c>
      <c r="AB26" s="3" t="s">
        <v>260</v>
      </c>
      <c r="AC26" s="3">
        <f>AA26/Y26*100</f>
        <v>10.8</v>
      </c>
      <c r="AD26" s="1"/>
      <c r="AE26" s="1"/>
      <c r="AF26" s="1"/>
      <c r="AG26" s="1"/>
      <c r="AH26">
        <v>1</v>
      </c>
      <c r="AI26" t="s">
        <v>55</v>
      </c>
      <c r="AJ26" s="2">
        <v>42370</v>
      </c>
      <c r="AK26" s="2">
        <v>43465</v>
      </c>
      <c r="AL26" s="2">
        <v>43465</v>
      </c>
    </row>
    <row r="27" spans="1:39" x14ac:dyDescent="0.25">
      <c r="A27" t="s">
        <v>113</v>
      </c>
      <c r="B27" s="1">
        <v>2</v>
      </c>
      <c r="C27" t="s">
        <v>122</v>
      </c>
      <c r="D27" t="s">
        <v>123</v>
      </c>
      <c r="E27" s="1">
        <v>3</v>
      </c>
      <c r="F27" t="s">
        <v>124</v>
      </c>
      <c r="G27" s="1">
        <v>2</v>
      </c>
      <c r="H27" t="s">
        <v>125</v>
      </c>
      <c r="I27" t="s">
        <v>126</v>
      </c>
      <c r="J27" t="s">
        <v>127</v>
      </c>
      <c r="K27" t="s">
        <v>128</v>
      </c>
      <c r="L27" t="s">
        <v>120</v>
      </c>
      <c r="M27" t="s">
        <v>132</v>
      </c>
      <c r="N27" s="1">
        <v>103186</v>
      </c>
      <c r="O27" s="1">
        <v>3</v>
      </c>
      <c r="P27" t="s">
        <v>16</v>
      </c>
      <c r="Q27" t="s">
        <v>16</v>
      </c>
      <c r="R27" t="s">
        <v>54</v>
      </c>
      <c r="S27">
        <v>8574327</v>
      </c>
      <c r="T27" t="s">
        <v>227</v>
      </c>
      <c r="U27" t="s">
        <v>44</v>
      </c>
      <c r="V27" t="s">
        <v>45</v>
      </c>
      <c r="W27" t="s">
        <v>37</v>
      </c>
      <c r="Y27" s="1">
        <v>2.3199999999999998</v>
      </c>
      <c r="Z27" s="1"/>
      <c r="AA27" s="1">
        <v>1.026</v>
      </c>
      <c r="AB27" s="3" t="s">
        <v>260</v>
      </c>
      <c r="AC27" s="3">
        <f t="shared" ref="AC27:AC33" si="1">AA27/Y27*100</f>
        <v>44.224137931034484</v>
      </c>
      <c r="AD27" s="1"/>
      <c r="AE27" s="1"/>
      <c r="AF27" s="1"/>
      <c r="AG27" s="1"/>
      <c r="AH27">
        <v>1</v>
      </c>
      <c r="AI27" t="s">
        <v>55</v>
      </c>
      <c r="AJ27" s="2">
        <v>42370</v>
      </c>
      <c r="AK27" s="2">
        <v>43465</v>
      </c>
      <c r="AL27" s="2">
        <v>43465</v>
      </c>
    </row>
    <row r="28" spans="1:39" x14ac:dyDescent="0.25">
      <c r="A28" t="s">
        <v>113</v>
      </c>
      <c r="B28" s="1">
        <v>2</v>
      </c>
      <c r="C28" t="s">
        <v>122</v>
      </c>
      <c r="D28" t="s">
        <v>123</v>
      </c>
      <c r="E28" s="1">
        <v>3</v>
      </c>
      <c r="F28" t="s">
        <v>124</v>
      </c>
      <c r="G28" s="1">
        <v>2</v>
      </c>
      <c r="H28" t="s">
        <v>125</v>
      </c>
      <c r="I28" t="s">
        <v>126</v>
      </c>
      <c r="J28" t="s">
        <v>127</v>
      </c>
      <c r="K28" t="s">
        <v>128</v>
      </c>
      <c r="L28" t="s">
        <v>120</v>
      </c>
      <c r="M28" t="s">
        <v>132</v>
      </c>
      <c r="N28" s="1">
        <v>103186</v>
      </c>
      <c r="O28" s="1">
        <v>3</v>
      </c>
      <c r="P28" t="s">
        <v>16</v>
      </c>
      <c r="Q28" t="s">
        <v>16</v>
      </c>
      <c r="R28" t="s">
        <v>54</v>
      </c>
      <c r="S28">
        <v>8574327</v>
      </c>
      <c r="T28" t="s">
        <v>227</v>
      </c>
      <c r="U28" t="s">
        <v>23</v>
      </c>
      <c r="V28" t="s">
        <v>24</v>
      </c>
      <c r="W28" t="s">
        <v>25</v>
      </c>
      <c r="Y28" s="1">
        <v>7200</v>
      </c>
      <c r="Z28" s="1"/>
      <c r="AA28" s="1">
        <v>0</v>
      </c>
      <c r="AB28" s="3" t="s">
        <v>260</v>
      </c>
      <c r="AC28" s="3">
        <f t="shared" si="1"/>
        <v>0</v>
      </c>
      <c r="AD28" s="1"/>
      <c r="AE28" s="1"/>
      <c r="AF28" s="1"/>
      <c r="AG28" s="1"/>
      <c r="AH28">
        <v>1</v>
      </c>
      <c r="AI28" t="s">
        <v>55</v>
      </c>
      <c r="AJ28" s="2">
        <v>42370</v>
      </c>
      <c r="AK28" s="2">
        <v>43465</v>
      </c>
      <c r="AL28" s="2">
        <v>43465</v>
      </c>
    </row>
    <row r="29" spans="1:39" x14ac:dyDescent="0.25">
      <c r="A29" t="s">
        <v>113</v>
      </c>
      <c r="B29" s="1">
        <v>2</v>
      </c>
      <c r="C29" t="s">
        <v>122</v>
      </c>
      <c r="D29" t="s">
        <v>123</v>
      </c>
      <c r="E29" s="1">
        <v>3</v>
      </c>
      <c r="F29" t="s">
        <v>124</v>
      </c>
      <c r="G29" s="1">
        <v>2</v>
      </c>
      <c r="H29" t="s">
        <v>125</v>
      </c>
      <c r="I29" t="s">
        <v>126</v>
      </c>
      <c r="J29" t="s">
        <v>127</v>
      </c>
      <c r="K29" t="s">
        <v>128</v>
      </c>
      <c r="L29" t="s">
        <v>120</v>
      </c>
      <c r="M29" t="s">
        <v>132</v>
      </c>
      <c r="N29" s="1">
        <v>103186</v>
      </c>
      <c r="O29" s="1">
        <v>3</v>
      </c>
      <c r="P29" t="s">
        <v>16</v>
      </c>
      <c r="Q29" t="s">
        <v>16</v>
      </c>
      <c r="R29" t="s">
        <v>54</v>
      </c>
      <c r="S29">
        <v>8574327</v>
      </c>
      <c r="T29" t="s">
        <v>227</v>
      </c>
      <c r="U29" t="s">
        <v>35</v>
      </c>
      <c r="V29" t="s">
        <v>36</v>
      </c>
      <c r="W29" t="s">
        <v>37</v>
      </c>
      <c r="Y29" s="1">
        <v>1.99</v>
      </c>
      <c r="Z29" s="1"/>
      <c r="AA29" s="1">
        <v>0.75800000000000001</v>
      </c>
      <c r="AB29" s="3" t="s">
        <v>260</v>
      </c>
      <c r="AC29" s="3">
        <f t="shared" si="1"/>
        <v>38.090452261306531</v>
      </c>
      <c r="AD29" s="1"/>
      <c r="AE29" s="1"/>
      <c r="AF29" s="1"/>
      <c r="AG29" s="1"/>
      <c r="AH29">
        <v>1</v>
      </c>
      <c r="AI29" t="s">
        <v>55</v>
      </c>
      <c r="AJ29" s="2">
        <v>42370</v>
      </c>
      <c r="AK29" s="2">
        <v>43465</v>
      </c>
      <c r="AL29" s="2">
        <v>43465</v>
      </c>
    </row>
    <row r="30" spans="1:39" x14ac:dyDescent="0.25">
      <c r="A30" t="s">
        <v>113</v>
      </c>
      <c r="B30" s="1">
        <v>2</v>
      </c>
      <c r="C30" t="s">
        <v>122</v>
      </c>
      <c r="D30" t="s">
        <v>123</v>
      </c>
      <c r="E30" s="1">
        <v>3</v>
      </c>
      <c r="F30" t="s">
        <v>124</v>
      </c>
      <c r="G30" s="1">
        <v>2</v>
      </c>
      <c r="H30" t="s">
        <v>125</v>
      </c>
      <c r="I30" t="s">
        <v>126</v>
      </c>
      <c r="J30" t="s">
        <v>127</v>
      </c>
      <c r="K30" t="s">
        <v>128</v>
      </c>
      <c r="L30" t="s">
        <v>120</v>
      </c>
      <c r="M30" t="s">
        <v>132</v>
      </c>
      <c r="N30" s="1">
        <v>103186</v>
      </c>
      <c r="O30" s="1">
        <v>3</v>
      </c>
      <c r="P30" t="s">
        <v>16</v>
      </c>
      <c r="Q30" t="s">
        <v>16</v>
      </c>
      <c r="R30" t="s">
        <v>54</v>
      </c>
      <c r="S30">
        <v>8574327</v>
      </c>
      <c r="T30" t="s">
        <v>227</v>
      </c>
      <c r="U30" t="s">
        <v>38</v>
      </c>
      <c r="V30" t="s">
        <v>39</v>
      </c>
      <c r="W30" t="s">
        <v>37</v>
      </c>
      <c r="Y30" s="1">
        <v>4.2699999999999996</v>
      </c>
      <c r="Z30" s="1"/>
      <c r="AA30" s="1">
        <v>4.1289999999999996</v>
      </c>
      <c r="AB30" s="3" t="s">
        <v>260</v>
      </c>
      <c r="AC30" s="3">
        <f t="shared" si="1"/>
        <v>96.697892271662766</v>
      </c>
      <c r="AD30" s="1"/>
      <c r="AE30" s="1"/>
      <c r="AF30" s="1"/>
      <c r="AG30" s="1"/>
      <c r="AH30">
        <v>1</v>
      </c>
      <c r="AI30" t="s">
        <v>55</v>
      </c>
      <c r="AJ30" s="2">
        <v>42370</v>
      </c>
      <c r="AK30" s="2">
        <v>43465</v>
      </c>
      <c r="AL30" s="2">
        <v>43465</v>
      </c>
    </row>
    <row r="31" spans="1:39" x14ac:dyDescent="0.25">
      <c r="A31" t="s">
        <v>113</v>
      </c>
      <c r="B31" s="1">
        <v>2</v>
      </c>
      <c r="C31" t="s">
        <v>122</v>
      </c>
      <c r="D31" t="s">
        <v>123</v>
      </c>
      <c r="E31" s="1">
        <v>3</v>
      </c>
      <c r="F31" t="s">
        <v>124</v>
      </c>
      <c r="G31" s="1">
        <v>2</v>
      </c>
      <c r="H31" t="s">
        <v>125</v>
      </c>
      <c r="I31" t="s">
        <v>126</v>
      </c>
      <c r="J31" t="s">
        <v>127</v>
      </c>
      <c r="K31" t="s">
        <v>128</v>
      </c>
      <c r="L31" t="s">
        <v>120</v>
      </c>
      <c r="M31" t="s">
        <v>132</v>
      </c>
      <c r="N31" s="1">
        <v>103186</v>
      </c>
      <c r="O31" s="1">
        <v>3</v>
      </c>
      <c r="P31" t="s">
        <v>16</v>
      </c>
      <c r="Q31" t="s">
        <v>16</v>
      </c>
      <c r="R31" t="s">
        <v>54</v>
      </c>
      <c r="S31">
        <v>8574327</v>
      </c>
      <c r="T31" t="s">
        <v>227</v>
      </c>
      <c r="U31" t="s">
        <v>27</v>
      </c>
      <c r="V31" t="s">
        <v>28</v>
      </c>
      <c r="W31" t="s">
        <v>29</v>
      </c>
      <c r="Y31" s="1">
        <v>5700</v>
      </c>
      <c r="Z31" s="1"/>
      <c r="AA31" s="1">
        <v>0</v>
      </c>
      <c r="AB31" s="3" t="s">
        <v>260</v>
      </c>
      <c r="AC31" s="3">
        <f t="shared" si="1"/>
        <v>0</v>
      </c>
      <c r="AD31" s="1"/>
      <c r="AE31" s="1"/>
      <c r="AF31" s="1"/>
      <c r="AG31" s="1"/>
      <c r="AH31">
        <v>1</v>
      </c>
      <c r="AI31" t="s">
        <v>55</v>
      </c>
      <c r="AJ31" s="2">
        <v>42370</v>
      </c>
      <c r="AK31" s="2">
        <v>43465</v>
      </c>
      <c r="AL31" s="2">
        <v>43465</v>
      </c>
    </row>
    <row r="32" spans="1:39" x14ac:dyDescent="0.25">
      <c r="A32" t="s">
        <v>113</v>
      </c>
      <c r="B32" s="1">
        <v>2</v>
      </c>
      <c r="C32" t="s">
        <v>122</v>
      </c>
      <c r="D32" t="s">
        <v>123</v>
      </c>
      <c r="E32" s="1">
        <v>3</v>
      </c>
      <c r="F32" t="s">
        <v>124</v>
      </c>
      <c r="G32" s="1">
        <v>2</v>
      </c>
      <c r="H32" t="s">
        <v>125</v>
      </c>
      <c r="I32" t="s">
        <v>126</v>
      </c>
      <c r="J32" t="s">
        <v>127</v>
      </c>
      <c r="K32" t="s">
        <v>128</v>
      </c>
      <c r="L32" t="s">
        <v>120</v>
      </c>
      <c r="M32" t="s">
        <v>132</v>
      </c>
      <c r="N32" s="1">
        <v>103186</v>
      </c>
      <c r="O32" s="1">
        <v>3</v>
      </c>
      <c r="P32" t="s">
        <v>16</v>
      </c>
      <c r="Q32" t="s">
        <v>16</v>
      </c>
      <c r="R32" t="s">
        <v>54</v>
      </c>
      <c r="S32">
        <v>8574327</v>
      </c>
      <c r="T32" t="s">
        <v>227</v>
      </c>
      <c r="U32" t="s">
        <v>52</v>
      </c>
      <c r="V32" t="s">
        <v>53</v>
      </c>
      <c r="W32" t="s">
        <v>32</v>
      </c>
      <c r="Y32" s="1">
        <v>1</v>
      </c>
      <c r="Z32" s="1"/>
      <c r="AA32" s="1">
        <v>1</v>
      </c>
      <c r="AB32" s="3" t="s">
        <v>260</v>
      </c>
      <c r="AC32" s="3">
        <f t="shared" si="1"/>
        <v>100</v>
      </c>
      <c r="AD32" s="1"/>
      <c r="AE32" s="1"/>
      <c r="AF32" s="1"/>
      <c r="AG32" s="1"/>
      <c r="AH32">
        <v>1</v>
      </c>
      <c r="AI32" t="s">
        <v>55</v>
      </c>
      <c r="AJ32" s="2">
        <v>42370</v>
      </c>
      <c r="AK32" s="2">
        <v>43465</v>
      </c>
      <c r="AL32" s="2">
        <v>43465</v>
      </c>
    </row>
    <row r="33" spans="1:39" x14ac:dyDescent="0.25">
      <c r="A33" t="s">
        <v>113</v>
      </c>
      <c r="B33" s="1">
        <v>2</v>
      </c>
      <c r="C33" t="s">
        <v>122</v>
      </c>
      <c r="D33" t="s">
        <v>123</v>
      </c>
      <c r="E33" s="1">
        <v>3</v>
      </c>
      <c r="F33" t="s">
        <v>124</v>
      </c>
      <c r="G33" s="1">
        <v>2</v>
      </c>
      <c r="H33" t="s">
        <v>125</v>
      </c>
      <c r="I33" t="s">
        <v>126</v>
      </c>
      <c r="J33" t="s">
        <v>127</v>
      </c>
      <c r="K33" t="s">
        <v>128</v>
      </c>
      <c r="L33" t="s">
        <v>120</v>
      </c>
      <c r="M33" t="s">
        <v>132</v>
      </c>
      <c r="N33" s="1">
        <v>103186</v>
      </c>
      <c r="O33" s="1">
        <v>3</v>
      </c>
      <c r="P33" t="s">
        <v>16</v>
      </c>
      <c r="Q33" t="s">
        <v>16</v>
      </c>
      <c r="R33" t="s">
        <v>54</v>
      </c>
      <c r="S33">
        <v>8574327</v>
      </c>
      <c r="T33" t="s">
        <v>227</v>
      </c>
      <c r="U33" t="s">
        <v>46</v>
      </c>
      <c r="V33" t="s">
        <v>47</v>
      </c>
      <c r="W33" t="s">
        <v>37</v>
      </c>
      <c r="Y33" s="1">
        <v>4.0199999999999996</v>
      </c>
      <c r="Z33" s="1"/>
      <c r="AA33" s="1">
        <v>4.0199999999999996</v>
      </c>
      <c r="AB33" s="3" t="s">
        <v>260</v>
      </c>
      <c r="AC33" s="3">
        <f t="shared" si="1"/>
        <v>100</v>
      </c>
      <c r="AD33" s="1"/>
      <c r="AE33" s="1"/>
      <c r="AF33" s="1"/>
      <c r="AG33" s="1"/>
      <c r="AH33">
        <v>1</v>
      </c>
      <c r="AI33" t="s">
        <v>55</v>
      </c>
      <c r="AJ33" s="2">
        <v>42370</v>
      </c>
      <c r="AK33" s="2">
        <v>43465</v>
      </c>
      <c r="AL33" s="2">
        <v>43465</v>
      </c>
    </row>
    <row r="34" spans="1:39" x14ac:dyDescent="0.25">
      <c r="A34" t="s">
        <v>113</v>
      </c>
      <c r="B34" s="1">
        <v>7</v>
      </c>
      <c r="C34" t="s">
        <v>133</v>
      </c>
      <c r="D34" t="s">
        <v>134</v>
      </c>
      <c r="E34" s="1">
        <v>3</v>
      </c>
      <c r="F34" t="s">
        <v>124</v>
      </c>
      <c r="G34" s="1">
        <v>1</v>
      </c>
      <c r="H34" t="s">
        <v>135</v>
      </c>
      <c r="I34" t="s">
        <v>136</v>
      </c>
      <c r="J34" t="s">
        <v>127</v>
      </c>
      <c r="K34" t="s">
        <v>137</v>
      </c>
      <c r="L34" t="s">
        <v>120</v>
      </c>
      <c r="M34" t="s">
        <v>138</v>
      </c>
      <c r="N34" s="1">
        <v>103605</v>
      </c>
      <c r="O34" s="1">
        <v>8</v>
      </c>
      <c r="P34" t="s">
        <v>16</v>
      </c>
      <c r="Q34" t="s">
        <v>16</v>
      </c>
      <c r="R34" t="s">
        <v>56</v>
      </c>
      <c r="S34">
        <v>4294030</v>
      </c>
      <c r="T34" t="s">
        <v>227</v>
      </c>
      <c r="U34" t="s">
        <v>57</v>
      </c>
      <c r="V34" t="s">
        <v>58</v>
      </c>
      <c r="W34" t="s">
        <v>20</v>
      </c>
      <c r="Y34" s="1">
        <v>4</v>
      </c>
      <c r="Z34" s="1"/>
      <c r="AA34" s="1">
        <v>4</v>
      </c>
      <c r="AB34" s="1" t="s">
        <v>263</v>
      </c>
      <c r="AC34" s="1"/>
      <c r="AD34" s="1"/>
      <c r="AE34" s="1"/>
      <c r="AF34" s="1"/>
      <c r="AG34" s="1"/>
      <c r="AH34">
        <v>1</v>
      </c>
      <c r="AI34" t="s">
        <v>59</v>
      </c>
      <c r="AJ34" s="2">
        <v>41671</v>
      </c>
      <c r="AK34" s="2">
        <v>43159</v>
      </c>
      <c r="AL34" s="2">
        <v>43159</v>
      </c>
    </row>
    <row r="35" spans="1:39" x14ac:dyDescent="0.25">
      <c r="A35" t="s">
        <v>113</v>
      </c>
      <c r="B35" s="1">
        <v>2</v>
      </c>
      <c r="C35" t="s">
        <v>122</v>
      </c>
      <c r="D35" t="s">
        <v>123</v>
      </c>
      <c r="E35" s="1">
        <v>3</v>
      </c>
      <c r="F35" t="s">
        <v>124</v>
      </c>
      <c r="G35" s="1">
        <v>2</v>
      </c>
      <c r="H35" t="s">
        <v>125</v>
      </c>
      <c r="I35" t="s">
        <v>126</v>
      </c>
      <c r="J35" t="s">
        <v>127</v>
      </c>
      <c r="K35" t="s">
        <v>128</v>
      </c>
      <c r="L35" t="s">
        <v>120</v>
      </c>
      <c r="M35" t="s">
        <v>139</v>
      </c>
      <c r="N35" s="1">
        <v>105146</v>
      </c>
      <c r="O35" s="1">
        <v>30</v>
      </c>
      <c r="P35" t="s">
        <v>16</v>
      </c>
      <c r="Q35" t="s">
        <v>16</v>
      </c>
      <c r="R35" t="s">
        <v>60</v>
      </c>
      <c r="S35">
        <v>26161230</v>
      </c>
      <c r="T35" t="s">
        <v>227</v>
      </c>
      <c r="U35" t="s">
        <v>40</v>
      </c>
      <c r="V35" t="s">
        <v>41</v>
      </c>
      <c r="W35" t="s">
        <v>32</v>
      </c>
      <c r="Y35" s="1">
        <v>1</v>
      </c>
      <c r="Z35" s="1"/>
      <c r="AA35" s="1">
        <v>1</v>
      </c>
      <c r="AB35" s="1"/>
      <c r="AC35" s="1"/>
      <c r="AD35" s="1"/>
      <c r="AE35" s="1"/>
      <c r="AF35" s="1"/>
      <c r="AG35" s="1"/>
      <c r="AH35">
        <v>1</v>
      </c>
      <c r="AI35" t="s">
        <v>51</v>
      </c>
      <c r="AJ35" s="2">
        <v>42278</v>
      </c>
      <c r="AK35" s="2">
        <v>43799</v>
      </c>
      <c r="AL35" s="2">
        <v>43799</v>
      </c>
      <c r="AM35" s="23"/>
    </row>
    <row r="36" spans="1:39" x14ac:dyDescent="0.25">
      <c r="A36" t="s">
        <v>113</v>
      </c>
      <c r="B36" s="1">
        <v>2</v>
      </c>
      <c r="C36" t="s">
        <v>122</v>
      </c>
      <c r="D36" t="s">
        <v>123</v>
      </c>
      <c r="E36" s="1">
        <v>3</v>
      </c>
      <c r="F36" t="s">
        <v>124</v>
      </c>
      <c r="G36" s="1">
        <v>2</v>
      </c>
      <c r="H36" t="s">
        <v>125</v>
      </c>
      <c r="I36" t="s">
        <v>126</v>
      </c>
      <c r="J36" t="s">
        <v>127</v>
      </c>
      <c r="K36" t="s">
        <v>128</v>
      </c>
      <c r="L36" t="s">
        <v>120</v>
      </c>
      <c r="M36" t="s">
        <v>139</v>
      </c>
      <c r="N36" s="1">
        <v>105146</v>
      </c>
      <c r="O36" s="1">
        <v>30</v>
      </c>
      <c r="P36" t="s">
        <v>16</v>
      </c>
      <c r="Q36" t="s">
        <v>16</v>
      </c>
      <c r="R36" t="s">
        <v>60</v>
      </c>
      <c r="S36">
        <v>26161230</v>
      </c>
      <c r="T36" t="s">
        <v>227</v>
      </c>
      <c r="U36" t="s">
        <v>35</v>
      </c>
      <c r="V36" t="s">
        <v>36</v>
      </c>
      <c r="W36" t="s">
        <v>37</v>
      </c>
      <c r="Y36" s="1">
        <v>5.96</v>
      </c>
      <c r="Z36" s="1"/>
      <c r="AA36" s="1">
        <v>1.5580000000000001</v>
      </c>
      <c r="AB36" s="1"/>
      <c r="AC36" s="1"/>
      <c r="AD36" s="1"/>
      <c r="AE36" s="1"/>
      <c r="AF36" s="1"/>
      <c r="AG36" s="1"/>
      <c r="AH36">
        <v>1</v>
      </c>
      <c r="AI36" t="s">
        <v>51</v>
      </c>
      <c r="AJ36" s="2">
        <v>42278</v>
      </c>
      <c r="AK36" s="2">
        <v>43799</v>
      </c>
      <c r="AL36" s="2">
        <v>43799</v>
      </c>
      <c r="AM36" s="23"/>
    </row>
    <row r="37" spans="1:39" x14ac:dyDescent="0.25">
      <c r="A37" t="s">
        <v>113</v>
      </c>
      <c r="B37" s="1">
        <v>2</v>
      </c>
      <c r="C37" t="s">
        <v>122</v>
      </c>
      <c r="D37" t="s">
        <v>123</v>
      </c>
      <c r="E37" s="1">
        <v>3</v>
      </c>
      <c r="F37" t="s">
        <v>124</v>
      </c>
      <c r="G37" s="1">
        <v>2</v>
      </c>
      <c r="H37" t="s">
        <v>125</v>
      </c>
      <c r="I37" t="s">
        <v>126</v>
      </c>
      <c r="J37" t="s">
        <v>127</v>
      </c>
      <c r="K37" t="s">
        <v>128</v>
      </c>
      <c r="L37" t="s">
        <v>120</v>
      </c>
      <c r="M37" t="s">
        <v>139</v>
      </c>
      <c r="N37" s="1">
        <v>105146</v>
      </c>
      <c r="O37" s="1">
        <v>30</v>
      </c>
      <c r="P37" t="s">
        <v>16</v>
      </c>
      <c r="Q37" t="s">
        <v>16</v>
      </c>
      <c r="R37" t="s">
        <v>60</v>
      </c>
      <c r="S37">
        <v>26161230</v>
      </c>
      <c r="T37" t="s">
        <v>227</v>
      </c>
      <c r="U37" t="s">
        <v>38</v>
      </c>
      <c r="V37" t="s">
        <v>39</v>
      </c>
      <c r="W37" t="s">
        <v>37</v>
      </c>
      <c r="Y37" s="1">
        <v>210.172</v>
      </c>
      <c r="Z37" s="1"/>
      <c r="AA37" s="1">
        <v>113.923</v>
      </c>
      <c r="AB37" s="1"/>
      <c r="AC37" s="1"/>
      <c r="AD37" s="1"/>
      <c r="AE37" s="1"/>
      <c r="AF37" s="1"/>
      <c r="AG37" s="1"/>
      <c r="AH37">
        <v>1</v>
      </c>
      <c r="AI37" t="s">
        <v>51</v>
      </c>
      <c r="AJ37" s="2">
        <v>42278</v>
      </c>
      <c r="AK37" s="2">
        <v>43799</v>
      </c>
      <c r="AL37" s="2">
        <v>43799</v>
      </c>
      <c r="AM37" s="23"/>
    </row>
    <row r="38" spans="1:39" x14ac:dyDescent="0.25">
      <c r="A38" t="s">
        <v>113</v>
      </c>
      <c r="B38" s="1">
        <v>2</v>
      </c>
      <c r="C38" t="s">
        <v>122</v>
      </c>
      <c r="D38" t="s">
        <v>123</v>
      </c>
      <c r="E38" s="1">
        <v>3</v>
      </c>
      <c r="F38" t="s">
        <v>124</v>
      </c>
      <c r="G38" s="1">
        <v>2</v>
      </c>
      <c r="H38" t="s">
        <v>125</v>
      </c>
      <c r="I38" t="s">
        <v>126</v>
      </c>
      <c r="J38" t="s">
        <v>127</v>
      </c>
      <c r="K38" t="s">
        <v>128</v>
      </c>
      <c r="L38" t="s">
        <v>120</v>
      </c>
      <c r="M38" t="s">
        <v>139</v>
      </c>
      <c r="N38" s="1">
        <v>105146</v>
      </c>
      <c r="O38" s="1">
        <v>30</v>
      </c>
      <c r="P38" t="s">
        <v>16</v>
      </c>
      <c r="Q38" t="s">
        <v>16</v>
      </c>
      <c r="R38" t="s">
        <v>60</v>
      </c>
      <c r="S38">
        <v>26161230</v>
      </c>
      <c r="T38" t="s">
        <v>227</v>
      </c>
      <c r="U38" t="s">
        <v>48</v>
      </c>
      <c r="V38" t="s">
        <v>49</v>
      </c>
      <c r="W38" t="s">
        <v>37</v>
      </c>
      <c r="Y38" s="1">
        <v>22.95</v>
      </c>
      <c r="Z38" s="1"/>
      <c r="AA38" s="1">
        <v>22.95</v>
      </c>
      <c r="AB38" s="1"/>
      <c r="AC38" s="1"/>
      <c r="AD38" s="1"/>
      <c r="AE38" s="1"/>
      <c r="AF38" s="1"/>
      <c r="AG38" s="1"/>
      <c r="AH38">
        <v>1</v>
      </c>
      <c r="AI38" t="s">
        <v>51</v>
      </c>
      <c r="AJ38" s="2">
        <v>42278</v>
      </c>
      <c r="AK38" s="2">
        <v>43799</v>
      </c>
      <c r="AL38" s="2">
        <v>43799</v>
      </c>
      <c r="AM38" s="23"/>
    </row>
    <row r="39" spans="1:39" x14ac:dyDescent="0.25">
      <c r="A39" t="s">
        <v>113</v>
      </c>
      <c r="B39" s="1">
        <v>2</v>
      </c>
      <c r="C39" t="s">
        <v>122</v>
      </c>
      <c r="D39" t="s">
        <v>123</v>
      </c>
      <c r="E39" s="1">
        <v>3</v>
      </c>
      <c r="F39" t="s">
        <v>124</v>
      </c>
      <c r="G39" s="1">
        <v>2</v>
      </c>
      <c r="H39" t="s">
        <v>125</v>
      </c>
      <c r="I39" t="s">
        <v>126</v>
      </c>
      <c r="J39" t="s">
        <v>127</v>
      </c>
      <c r="K39" t="s">
        <v>128</v>
      </c>
      <c r="L39" t="s">
        <v>120</v>
      </c>
      <c r="M39" t="s">
        <v>139</v>
      </c>
      <c r="N39" s="1">
        <v>105146</v>
      </c>
      <c r="O39" s="1">
        <v>30</v>
      </c>
      <c r="P39" t="s">
        <v>16</v>
      </c>
      <c r="Q39" t="s">
        <v>16</v>
      </c>
      <c r="R39" t="s">
        <v>60</v>
      </c>
      <c r="S39">
        <v>26161230</v>
      </c>
      <c r="T39" t="s">
        <v>227</v>
      </c>
      <c r="U39" t="s">
        <v>33</v>
      </c>
      <c r="V39" t="s">
        <v>34</v>
      </c>
      <c r="W39" t="s">
        <v>32</v>
      </c>
      <c r="Y39" s="1">
        <v>3</v>
      </c>
      <c r="Z39" s="1"/>
      <c r="AA39" s="1">
        <v>3</v>
      </c>
      <c r="AB39" s="1"/>
      <c r="AC39" s="1"/>
      <c r="AD39" s="1"/>
      <c r="AE39" s="1"/>
      <c r="AF39" s="1"/>
      <c r="AG39" s="1"/>
      <c r="AH39">
        <v>1</v>
      </c>
      <c r="AI39" t="s">
        <v>51</v>
      </c>
      <c r="AJ39" s="2">
        <v>42278</v>
      </c>
      <c r="AK39" s="2">
        <v>43799</v>
      </c>
      <c r="AL39" s="2">
        <v>43799</v>
      </c>
      <c r="AM39" s="23"/>
    </row>
    <row r="40" spans="1:39" x14ac:dyDescent="0.25">
      <c r="A40" t="s">
        <v>113</v>
      </c>
      <c r="B40" s="1">
        <v>2</v>
      </c>
      <c r="C40" t="s">
        <v>122</v>
      </c>
      <c r="D40" t="s">
        <v>123</v>
      </c>
      <c r="E40" s="1">
        <v>3</v>
      </c>
      <c r="F40" t="s">
        <v>124</v>
      </c>
      <c r="G40" s="1">
        <v>2</v>
      </c>
      <c r="H40" t="s">
        <v>125</v>
      </c>
      <c r="I40" t="s">
        <v>126</v>
      </c>
      <c r="J40" t="s">
        <v>127</v>
      </c>
      <c r="K40" t="s">
        <v>128</v>
      </c>
      <c r="L40" t="s">
        <v>120</v>
      </c>
      <c r="M40" t="s">
        <v>140</v>
      </c>
      <c r="N40" s="1">
        <v>106283</v>
      </c>
      <c r="O40" s="1">
        <v>13</v>
      </c>
      <c r="P40" t="s">
        <v>16</v>
      </c>
      <c r="Q40" t="s">
        <v>16</v>
      </c>
      <c r="R40" t="s">
        <v>61</v>
      </c>
      <c r="S40">
        <v>21307548</v>
      </c>
      <c r="T40" t="s">
        <v>227</v>
      </c>
      <c r="U40" t="s">
        <v>40</v>
      </c>
      <c r="V40" t="s">
        <v>41</v>
      </c>
      <c r="W40" t="s">
        <v>32</v>
      </c>
      <c r="Y40" s="1">
        <v>2</v>
      </c>
      <c r="Z40" s="1"/>
      <c r="AA40" s="1">
        <v>2</v>
      </c>
      <c r="AB40" s="3" t="s">
        <v>260</v>
      </c>
      <c r="AC40" s="1"/>
      <c r="AD40" s="1"/>
      <c r="AE40" s="1"/>
      <c r="AF40" s="1"/>
      <c r="AG40" s="1"/>
      <c r="AH40">
        <v>1</v>
      </c>
      <c r="AI40" t="s">
        <v>62</v>
      </c>
      <c r="AJ40" s="2">
        <v>42613</v>
      </c>
      <c r="AK40" s="2">
        <v>43251</v>
      </c>
      <c r="AL40" s="2">
        <v>43251</v>
      </c>
      <c r="AM40" s="23"/>
    </row>
    <row r="41" spans="1:39" x14ac:dyDescent="0.25">
      <c r="A41" t="s">
        <v>113</v>
      </c>
      <c r="B41" s="1">
        <v>2</v>
      </c>
      <c r="C41" t="s">
        <v>122</v>
      </c>
      <c r="D41" t="s">
        <v>123</v>
      </c>
      <c r="E41" s="1">
        <v>3</v>
      </c>
      <c r="F41" t="s">
        <v>124</v>
      </c>
      <c r="G41" s="1">
        <v>2</v>
      </c>
      <c r="H41" t="s">
        <v>125</v>
      </c>
      <c r="I41" t="s">
        <v>126</v>
      </c>
      <c r="J41" t="s">
        <v>127</v>
      </c>
      <c r="K41" t="s">
        <v>128</v>
      </c>
      <c r="L41" t="s">
        <v>120</v>
      </c>
      <c r="M41" t="s">
        <v>140</v>
      </c>
      <c r="N41" s="1">
        <v>106283</v>
      </c>
      <c r="O41" s="1">
        <v>13</v>
      </c>
      <c r="P41" t="s">
        <v>16</v>
      </c>
      <c r="Q41" t="s">
        <v>16</v>
      </c>
      <c r="R41" t="s">
        <v>61</v>
      </c>
      <c r="S41">
        <v>21307548</v>
      </c>
      <c r="T41" t="s">
        <v>227</v>
      </c>
      <c r="U41" t="s">
        <v>27</v>
      </c>
      <c r="V41" t="s">
        <v>28</v>
      </c>
      <c r="W41" t="s">
        <v>29</v>
      </c>
      <c r="Y41" s="1">
        <v>93940</v>
      </c>
      <c r="Z41" s="1"/>
      <c r="AA41" s="1">
        <v>0</v>
      </c>
      <c r="AB41" s="3" t="s">
        <v>260</v>
      </c>
      <c r="AC41" s="1"/>
      <c r="AD41" s="1"/>
      <c r="AE41" s="1"/>
      <c r="AF41" s="1"/>
      <c r="AG41" s="1"/>
      <c r="AH41">
        <v>1</v>
      </c>
      <c r="AI41" t="s">
        <v>62</v>
      </c>
      <c r="AJ41" s="2">
        <v>42613</v>
      </c>
      <c r="AK41" s="2">
        <v>43251</v>
      </c>
      <c r="AL41" s="2">
        <v>43251</v>
      </c>
      <c r="AM41" s="23"/>
    </row>
    <row r="42" spans="1:39" x14ac:dyDescent="0.25">
      <c r="A42" t="s">
        <v>113</v>
      </c>
      <c r="B42" s="1">
        <v>7</v>
      </c>
      <c r="C42" t="s">
        <v>133</v>
      </c>
      <c r="D42" t="s">
        <v>134</v>
      </c>
      <c r="E42" s="1">
        <v>3</v>
      </c>
      <c r="F42" t="s">
        <v>124</v>
      </c>
      <c r="G42" s="1">
        <v>1</v>
      </c>
      <c r="H42" t="s">
        <v>135</v>
      </c>
      <c r="I42" t="s">
        <v>136</v>
      </c>
      <c r="J42" t="s">
        <v>127</v>
      </c>
      <c r="K42" t="s">
        <v>137</v>
      </c>
      <c r="L42" t="s">
        <v>120</v>
      </c>
      <c r="M42" t="s">
        <v>141</v>
      </c>
      <c r="N42" s="1">
        <v>106374</v>
      </c>
      <c r="O42" s="1">
        <v>7</v>
      </c>
      <c r="P42" t="s">
        <v>142</v>
      </c>
      <c r="Q42" t="s">
        <v>16</v>
      </c>
      <c r="R42" t="s">
        <v>63</v>
      </c>
      <c r="S42">
        <v>4562583</v>
      </c>
      <c r="T42" t="s">
        <v>227</v>
      </c>
      <c r="U42" t="s">
        <v>64</v>
      </c>
      <c r="V42" t="s">
        <v>65</v>
      </c>
      <c r="W42" t="s">
        <v>66</v>
      </c>
      <c r="Y42" s="1">
        <v>127779</v>
      </c>
      <c r="Z42" s="1"/>
      <c r="AA42" s="1">
        <f>Y42</f>
        <v>127779</v>
      </c>
      <c r="AB42" s="3" t="s">
        <v>260</v>
      </c>
      <c r="AC42" s="1"/>
      <c r="AD42" s="1"/>
      <c r="AE42" s="1"/>
      <c r="AF42" s="1"/>
      <c r="AG42" s="1"/>
      <c r="AH42">
        <v>1</v>
      </c>
      <c r="AI42" t="s">
        <v>55</v>
      </c>
      <c r="AJ42" s="2">
        <v>42370</v>
      </c>
      <c r="AK42" s="2">
        <v>43404</v>
      </c>
      <c r="AL42" s="2">
        <v>43465</v>
      </c>
      <c r="AM42" s="23"/>
    </row>
    <row r="43" spans="1:39" x14ac:dyDescent="0.25">
      <c r="A43" t="s">
        <v>113</v>
      </c>
      <c r="B43" s="1">
        <v>7</v>
      </c>
      <c r="C43" t="s">
        <v>133</v>
      </c>
      <c r="D43" t="s">
        <v>134</v>
      </c>
      <c r="E43" s="1">
        <v>3</v>
      </c>
      <c r="F43" t="s">
        <v>124</v>
      </c>
      <c r="G43" s="1">
        <v>1</v>
      </c>
      <c r="H43" t="s">
        <v>135</v>
      </c>
      <c r="I43" t="s">
        <v>136</v>
      </c>
      <c r="J43" t="s">
        <v>127</v>
      </c>
      <c r="K43" t="s">
        <v>137</v>
      </c>
      <c r="L43" t="s">
        <v>120</v>
      </c>
      <c r="M43" t="s">
        <v>141</v>
      </c>
      <c r="N43" s="1">
        <v>106374</v>
      </c>
      <c r="O43" s="1">
        <v>7</v>
      </c>
      <c r="P43" t="s">
        <v>142</v>
      </c>
      <c r="Q43" t="s">
        <v>16</v>
      </c>
      <c r="R43" t="s">
        <v>63</v>
      </c>
      <c r="S43">
        <v>4562583</v>
      </c>
      <c r="T43" t="s">
        <v>227</v>
      </c>
      <c r="U43" t="s">
        <v>57</v>
      </c>
      <c r="V43" t="s">
        <v>58</v>
      </c>
      <c r="W43" t="s">
        <v>20</v>
      </c>
      <c r="Y43" s="1">
        <v>1</v>
      </c>
      <c r="Z43" s="1"/>
      <c r="AA43" s="1">
        <f t="shared" ref="AA43:AA47" si="2">Y43</f>
        <v>1</v>
      </c>
      <c r="AB43" s="3" t="s">
        <v>260</v>
      </c>
      <c r="AC43" s="1"/>
      <c r="AD43" s="1"/>
      <c r="AE43" s="1"/>
      <c r="AF43" s="1"/>
      <c r="AG43" s="1"/>
      <c r="AH43">
        <v>1</v>
      </c>
      <c r="AI43" t="s">
        <v>55</v>
      </c>
      <c r="AJ43" s="2">
        <v>42370</v>
      </c>
      <c r="AK43" s="2">
        <v>43404</v>
      </c>
      <c r="AL43" s="2">
        <v>43465</v>
      </c>
      <c r="AM43" s="23"/>
    </row>
    <row r="44" spans="1:39" x14ac:dyDescent="0.25">
      <c r="A44" t="s">
        <v>113</v>
      </c>
      <c r="B44" s="1">
        <v>7</v>
      </c>
      <c r="C44" t="s">
        <v>133</v>
      </c>
      <c r="D44" t="s">
        <v>134</v>
      </c>
      <c r="E44" s="1">
        <v>3</v>
      </c>
      <c r="F44" t="s">
        <v>124</v>
      </c>
      <c r="G44" s="1">
        <v>1</v>
      </c>
      <c r="H44" t="s">
        <v>135</v>
      </c>
      <c r="I44" t="s">
        <v>136</v>
      </c>
      <c r="J44" t="s">
        <v>127</v>
      </c>
      <c r="K44" t="s">
        <v>137</v>
      </c>
      <c r="L44" t="s">
        <v>120</v>
      </c>
      <c r="M44" t="s">
        <v>141</v>
      </c>
      <c r="N44" s="1">
        <v>106374</v>
      </c>
      <c r="O44" s="1">
        <v>7</v>
      </c>
      <c r="P44" t="s">
        <v>142</v>
      </c>
      <c r="Q44" t="s">
        <v>16</v>
      </c>
      <c r="R44" t="s">
        <v>63</v>
      </c>
      <c r="S44">
        <v>4562583</v>
      </c>
      <c r="T44" t="s">
        <v>227</v>
      </c>
      <c r="U44" t="s">
        <v>67</v>
      </c>
      <c r="V44" t="s">
        <v>68</v>
      </c>
      <c r="W44" t="s">
        <v>20</v>
      </c>
      <c r="Y44" s="1">
        <v>1</v>
      </c>
      <c r="Z44" s="1"/>
      <c r="AA44" s="1">
        <f t="shared" si="2"/>
        <v>1</v>
      </c>
      <c r="AB44" s="3" t="s">
        <v>260</v>
      </c>
      <c r="AC44" s="1"/>
      <c r="AD44" s="1"/>
      <c r="AE44" s="1"/>
      <c r="AF44" s="1"/>
      <c r="AG44" s="1"/>
      <c r="AH44">
        <v>1</v>
      </c>
      <c r="AI44" t="s">
        <v>55</v>
      </c>
      <c r="AJ44" s="2">
        <v>42370</v>
      </c>
      <c r="AK44" s="2">
        <v>43404</v>
      </c>
      <c r="AL44" s="2">
        <v>43465</v>
      </c>
      <c r="AM44" s="23"/>
    </row>
    <row r="45" spans="1:39" x14ac:dyDescent="0.25">
      <c r="A45" t="s">
        <v>113</v>
      </c>
      <c r="B45" s="1">
        <v>7</v>
      </c>
      <c r="C45" t="s">
        <v>133</v>
      </c>
      <c r="D45" t="s">
        <v>134</v>
      </c>
      <c r="E45" s="1">
        <v>3</v>
      </c>
      <c r="F45" t="s">
        <v>124</v>
      </c>
      <c r="G45" s="1">
        <v>1</v>
      </c>
      <c r="H45" t="s">
        <v>135</v>
      </c>
      <c r="I45" t="s">
        <v>136</v>
      </c>
      <c r="J45" t="s">
        <v>127</v>
      </c>
      <c r="K45" t="s">
        <v>137</v>
      </c>
      <c r="L45" t="s">
        <v>120</v>
      </c>
      <c r="M45" t="s">
        <v>141</v>
      </c>
      <c r="N45" s="1">
        <v>106374</v>
      </c>
      <c r="O45" s="1">
        <v>7</v>
      </c>
      <c r="P45" t="s">
        <v>142</v>
      </c>
      <c r="Q45" t="s">
        <v>16</v>
      </c>
      <c r="R45" t="s">
        <v>63</v>
      </c>
      <c r="S45">
        <v>4562583</v>
      </c>
      <c r="T45" t="s">
        <v>227</v>
      </c>
      <c r="U45" t="s">
        <v>69</v>
      </c>
      <c r="V45" t="s">
        <v>70</v>
      </c>
      <c r="W45" t="s">
        <v>20</v>
      </c>
      <c r="Y45" s="1">
        <v>1</v>
      </c>
      <c r="Z45" s="1"/>
      <c r="AA45" s="1">
        <f t="shared" si="2"/>
        <v>1</v>
      </c>
      <c r="AB45" s="3" t="s">
        <v>260</v>
      </c>
      <c r="AC45" s="1"/>
      <c r="AD45" s="1"/>
      <c r="AE45" s="1"/>
      <c r="AF45" s="1"/>
      <c r="AG45" s="1"/>
      <c r="AH45">
        <v>1</v>
      </c>
      <c r="AI45" t="s">
        <v>55</v>
      </c>
      <c r="AJ45" s="2">
        <v>42370</v>
      </c>
      <c r="AK45" s="2">
        <v>43404</v>
      </c>
      <c r="AL45" s="2">
        <v>43465</v>
      </c>
      <c r="AM45" s="23"/>
    </row>
    <row r="46" spans="1:39" x14ac:dyDescent="0.25">
      <c r="A46" t="s">
        <v>113</v>
      </c>
      <c r="B46" s="1">
        <v>7</v>
      </c>
      <c r="C46" t="s">
        <v>133</v>
      </c>
      <c r="D46" t="s">
        <v>134</v>
      </c>
      <c r="E46" s="1">
        <v>3</v>
      </c>
      <c r="F46" t="s">
        <v>124</v>
      </c>
      <c r="G46" s="1">
        <v>1</v>
      </c>
      <c r="H46" t="s">
        <v>135</v>
      </c>
      <c r="I46" t="s">
        <v>136</v>
      </c>
      <c r="J46" t="s">
        <v>127</v>
      </c>
      <c r="K46" t="s">
        <v>137</v>
      </c>
      <c r="L46" t="s">
        <v>120</v>
      </c>
      <c r="M46" t="s">
        <v>141</v>
      </c>
      <c r="N46" s="1">
        <v>106374</v>
      </c>
      <c r="O46" s="1">
        <v>7</v>
      </c>
      <c r="P46" t="s">
        <v>142</v>
      </c>
      <c r="Q46" t="s">
        <v>16</v>
      </c>
      <c r="R46" t="s">
        <v>63</v>
      </c>
      <c r="S46">
        <v>4562583</v>
      </c>
      <c r="T46" t="s">
        <v>227</v>
      </c>
      <c r="U46" t="s">
        <v>71</v>
      </c>
      <c r="V46" t="s">
        <v>72</v>
      </c>
      <c r="W46" t="s">
        <v>20</v>
      </c>
      <c r="Y46" s="1">
        <v>1</v>
      </c>
      <c r="Z46" s="1"/>
      <c r="AA46" s="1">
        <f t="shared" si="2"/>
        <v>1</v>
      </c>
      <c r="AB46" s="3" t="s">
        <v>260</v>
      </c>
      <c r="AC46" s="1"/>
      <c r="AD46" s="1"/>
      <c r="AE46" s="1"/>
      <c r="AF46" s="1"/>
      <c r="AG46" s="1"/>
      <c r="AH46">
        <v>1</v>
      </c>
      <c r="AI46" t="s">
        <v>55</v>
      </c>
      <c r="AJ46" s="2">
        <v>42370</v>
      </c>
      <c r="AK46" s="2">
        <v>43404</v>
      </c>
      <c r="AL46" s="2">
        <v>43465</v>
      </c>
      <c r="AM46" s="23"/>
    </row>
    <row r="47" spans="1:39" x14ac:dyDescent="0.25">
      <c r="A47" t="s">
        <v>113</v>
      </c>
      <c r="B47" s="1">
        <v>7</v>
      </c>
      <c r="C47" t="s">
        <v>133</v>
      </c>
      <c r="D47" t="s">
        <v>134</v>
      </c>
      <c r="E47" s="1">
        <v>3</v>
      </c>
      <c r="F47" t="s">
        <v>124</v>
      </c>
      <c r="G47" s="1">
        <v>1</v>
      </c>
      <c r="H47" t="s">
        <v>135</v>
      </c>
      <c r="I47" t="s">
        <v>136</v>
      </c>
      <c r="J47" t="s">
        <v>127</v>
      </c>
      <c r="K47" t="s">
        <v>137</v>
      </c>
      <c r="L47" t="s">
        <v>120</v>
      </c>
      <c r="M47" t="s">
        <v>141</v>
      </c>
      <c r="N47" s="1">
        <v>106374</v>
      </c>
      <c r="O47" s="1">
        <v>7</v>
      </c>
      <c r="P47" t="s">
        <v>142</v>
      </c>
      <c r="Q47" t="s">
        <v>16</v>
      </c>
      <c r="R47" t="s">
        <v>63</v>
      </c>
      <c r="S47">
        <v>4562583</v>
      </c>
      <c r="T47" t="s">
        <v>227</v>
      </c>
      <c r="U47" t="s">
        <v>73</v>
      </c>
      <c r="V47" t="s">
        <v>74</v>
      </c>
      <c r="W47" t="s">
        <v>20</v>
      </c>
      <c r="Y47" s="1">
        <v>2</v>
      </c>
      <c r="Z47" s="1"/>
      <c r="AA47" s="1">
        <f t="shared" si="2"/>
        <v>2</v>
      </c>
      <c r="AB47" s="3" t="s">
        <v>260</v>
      </c>
      <c r="AC47" s="1"/>
      <c r="AD47" s="1"/>
      <c r="AE47" s="1"/>
      <c r="AF47" s="1"/>
      <c r="AG47" s="1"/>
      <c r="AH47">
        <v>1</v>
      </c>
      <c r="AI47" t="s">
        <v>55</v>
      </c>
      <c r="AJ47" s="2">
        <v>42370</v>
      </c>
      <c r="AK47" s="2">
        <v>43404</v>
      </c>
      <c r="AL47" s="2">
        <v>43465</v>
      </c>
      <c r="AM47" s="23"/>
    </row>
    <row r="48" spans="1:39" x14ac:dyDescent="0.25">
      <c r="A48" t="s">
        <v>113</v>
      </c>
      <c r="B48" s="1">
        <v>2</v>
      </c>
      <c r="C48" t="s">
        <v>122</v>
      </c>
      <c r="D48" t="s">
        <v>123</v>
      </c>
      <c r="E48" s="1">
        <v>3</v>
      </c>
      <c r="F48" t="s">
        <v>124</v>
      </c>
      <c r="G48" s="1">
        <v>2</v>
      </c>
      <c r="H48" t="s">
        <v>125</v>
      </c>
      <c r="I48" t="s">
        <v>126</v>
      </c>
      <c r="J48" t="s">
        <v>127</v>
      </c>
      <c r="K48" t="s">
        <v>128</v>
      </c>
      <c r="L48" t="s">
        <v>120</v>
      </c>
      <c r="M48" t="s">
        <v>140</v>
      </c>
      <c r="N48" s="1">
        <v>106283</v>
      </c>
      <c r="O48" s="1">
        <v>13</v>
      </c>
      <c r="P48" t="s">
        <v>16</v>
      </c>
      <c r="Q48" t="s">
        <v>16</v>
      </c>
      <c r="R48" t="s">
        <v>61</v>
      </c>
      <c r="S48">
        <v>21307548</v>
      </c>
      <c r="T48" t="s">
        <v>227</v>
      </c>
      <c r="U48" t="s">
        <v>23</v>
      </c>
      <c r="V48" t="s">
        <v>24</v>
      </c>
      <c r="W48" t="s">
        <v>25</v>
      </c>
      <c r="Y48" s="1">
        <v>104850</v>
      </c>
      <c r="Z48" s="1"/>
      <c r="AA48" s="1">
        <v>0</v>
      </c>
      <c r="AB48" s="3" t="s">
        <v>260</v>
      </c>
      <c r="AC48" s="1"/>
      <c r="AD48" s="1"/>
      <c r="AE48" s="1"/>
      <c r="AF48" s="1"/>
      <c r="AG48" s="1"/>
      <c r="AH48">
        <v>1</v>
      </c>
      <c r="AI48" t="s">
        <v>62</v>
      </c>
      <c r="AJ48" s="2">
        <v>42613</v>
      </c>
      <c r="AK48" s="2">
        <v>43251</v>
      </c>
      <c r="AL48" s="2">
        <v>43251</v>
      </c>
      <c r="AM48" s="23"/>
    </row>
    <row r="49" spans="1:39" x14ac:dyDescent="0.25">
      <c r="A49" t="s">
        <v>113</v>
      </c>
      <c r="B49" s="1">
        <v>2</v>
      </c>
      <c r="C49" t="s">
        <v>122</v>
      </c>
      <c r="D49" t="s">
        <v>123</v>
      </c>
      <c r="E49" s="1">
        <v>3</v>
      </c>
      <c r="F49" t="s">
        <v>124</v>
      </c>
      <c r="G49" s="1">
        <v>2</v>
      </c>
      <c r="H49" t="s">
        <v>125</v>
      </c>
      <c r="I49" t="s">
        <v>126</v>
      </c>
      <c r="J49" t="s">
        <v>127</v>
      </c>
      <c r="K49" t="s">
        <v>128</v>
      </c>
      <c r="L49" t="s">
        <v>120</v>
      </c>
      <c r="M49" t="s">
        <v>140</v>
      </c>
      <c r="N49" s="1">
        <v>106283</v>
      </c>
      <c r="O49" s="1">
        <v>13</v>
      </c>
      <c r="P49" t="s">
        <v>16</v>
      </c>
      <c r="Q49" t="s">
        <v>16</v>
      </c>
      <c r="R49" t="s">
        <v>61</v>
      </c>
      <c r="S49">
        <v>21307548</v>
      </c>
      <c r="T49" t="s">
        <v>227</v>
      </c>
      <c r="U49" t="s">
        <v>35</v>
      </c>
      <c r="V49" t="s">
        <v>36</v>
      </c>
      <c r="W49" t="s">
        <v>37</v>
      </c>
      <c r="Y49" s="1">
        <v>0.7</v>
      </c>
      <c r="Z49" s="1"/>
      <c r="AA49" s="1">
        <v>0.53</v>
      </c>
      <c r="AB49" s="3" t="s">
        <v>260</v>
      </c>
      <c r="AC49" s="1"/>
      <c r="AD49" s="1"/>
      <c r="AE49" s="1"/>
      <c r="AF49" s="1"/>
      <c r="AG49" s="1"/>
      <c r="AH49">
        <v>1</v>
      </c>
      <c r="AI49" t="s">
        <v>62</v>
      </c>
      <c r="AJ49" s="2">
        <v>42613</v>
      </c>
      <c r="AK49" s="2">
        <v>43251</v>
      </c>
      <c r="AL49" s="2">
        <v>43251</v>
      </c>
      <c r="AM49" s="23"/>
    </row>
    <row r="50" spans="1:39" x14ac:dyDescent="0.25">
      <c r="A50" t="s">
        <v>113</v>
      </c>
      <c r="B50" s="1">
        <v>2</v>
      </c>
      <c r="C50" t="s">
        <v>122</v>
      </c>
      <c r="D50" t="s">
        <v>123</v>
      </c>
      <c r="E50" s="1">
        <v>3</v>
      </c>
      <c r="F50" t="s">
        <v>124</v>
      </c>
      <c r="G50" s="1">
        <v>2</v>
      </c>
      <c r="H50" t="s">
        <v>125</v>
      </c>
      <c r="I50" t="s">
        <v>126</v>
      </c>
      <c r="J50" t="s">
        <v>127</v>
      </c>
      <c r="K50" t="s">
        <v>128</v>
      </c>
      <c r="L50" t="s">
        <v>120</v>
      </c>
      <c r="M50" t="s">
        <v>139</v>
      </c>
      <c r="N50" s="1">
        <v>105146</v>
      </c>
      <c r="O50" s="1">
        <v>30</v>
      </c>
      <c r="P50" t="s">
        <v>16</v>
      </c>
      <c r="Q50" t="s">
        <v>16</v>
      </c>
      <c r="R50" t="s">
        <v>60</v>
      </c>
      <c r="S50">
        <v>26161230</v>
      </c>
      <c r="T50" t="s">
        <v>227</v>
      </c>
      <c r="U50" t="s">
        <v>46</v>
      </c>
      <c r="V50" t="s">
        <v>47</v>
      </c>
      <c r="W50" t="s">
        <v>37</v>
      </c>
      <c r="Y50" s="1">
        <v>0.5</v>
      </c>
      <c r="Z50" s="1"/>
      <c r="AA50" s="1">
        <v>0.5</v>
      </c>
      <c r="AB50" s="1"/>
      <c r="AC50" s="1"/>
      <c r="AD50" s="1"/>
      <c r="AE50" s="1"/>
      <c r="AF50" s="1"/>
      <c r="AG50" s="1"/>
      <c r="AH50">
        <v>1</v>
      </c>
      <c r="AI50" t="s">
        <v>51</v>
      </c>
      <c r="AJ50" s="2">
        <v>42278</v>
      </c>
      <c r="AK50" s="2">
        <v>43799</v>
      </c>
      <c r="AL50" s="2">
        <v>43799</v>
      </c>
      <c r="AM50" s="23"/>
    </row>
    <row r="51" spans="1:39" x14ac:dyDescent="0.25">
      <c r="A51" t="s">
        <v>113</v>
      </c>
      <c r="B51" s="1">
        <v>2</v>
      </c>
      <c r="C51" t="s">
        <v>122</v>
      </c>
      <c r="D51" t="s">
        <v>123</v>
      </c>
      <c r="E51" s="1">
        <v>3</v>
      </c>
      <c r="F51" t="s">
        <v>124</v>
      </c>
      <c r="G51" s="1">
        <v>2</v>
      </c>
      <c r="H51" t="s">
        <v>125</v>
      </c>
      <c r="I51" t="s">
        <v>126</v>
      </c>
      <c r="J51" t="s">
        <v>127</v>
      </c>
      <c r="K51" t="s">
        <v>128</v>
      </c>
      <c r="L51" t="s">
        <v>120</v>
      </c>
      <c r="M51" t="s">
        <v>139</v>
      </c>
      <c r="N51" s="1">
        <v>105146</v>
      </c>
      <c r="O51" s="1">
        <v>30</v>
      </c>
      <c r="P51" t="s">
        <v>16</v>
      </c>
      <c r="Q51" t="s">
        <v>16</v>
      </c>
      <c r="R51" t="s">
        <v>60</v>
      </c>
      <c r="S51">
        <v>26161230</v>
      </c>
      <c r="T51" t="s">
        <v>227</v>
      </c>
      <c r="U51" t="s">
        <v>42</v>
      </c>
      <c r="V51" t="s">
        <v>43</v>
      </c>
      <c r="W51" t="s">
        <v>37</v>
      </c>
      <c r="Y51" s="1">
        <v>9.0830000000000002</v>
      </c>
      <c r="Z51" s="1"/>
      <c r="AA51" s="1">
        <v>4.8819999999999997</v>
      </c>
      <c r="AB51" s="1"/>
      <c r="AC51" s="1"/>
      <c r="AD51" s="1"/>
      <c r="AE51" s="1"/>
      <c r="AF51" s="1"/>
      <c r="AG51" s="1"/>
      <c r="AH51">
        <v>1</v>
      </c>
      <c r="AI51" t="s">
        <v>51</v>
      </c>
      <c r="AJ51" s="2">
        <v>42278</v>
      </c>
      <c r="AK51" s="2">
        <v>43799</v>
      </c>
      <c r="AL51" s="2">
        <v>43799</v>
      </c>
      <c r="AM51" s="23"/>
    </row>
    <row r="52" spans="1:39" x14ac:dyDescent="0.25">
      <c r="A52" t="s">
        <v>113</v>
      </c>
      <c r="B52" s="1">
        <v>2</v>
      </c>
      <c r="C52" t="s">
        <v>122</v>
      </c>
      <c r="D52" t="s">
        <v>123</v>
      </c>
      <c r="E52" s="1">
        <v>3</v>
      </c>
      <c r="F52" t="s">
        <v>124</v>
      </c>
      <c r="G52" s="1">
        <v>2</v>
      </c>
      <c r="H52" t="s">
        <v>125</v>
      </c>
      <c r="I52" t="s">
        <v>126</v>
      </c>
      <c r="J52" t="s">
        <v>127</v>
      </c>
      <c r="K52" t="s">
        <v>128</v>
      </c>
      <c r="L52" t="s">
        <v>120</v>
      </c>
      <c r="M52" t="s">
        <v>139</v>
      </c>
      <c r="N52" s="1">
        <v>105146</v>
      </c>
      <c r="O52" s="1">
        <v>30</v>
      </c>
      <c r="P52" t="s">
        <v>16</v>
      </c>
      <c r="Q52" t="s">
        <v>16</v>
      </c>
      <c r="R52" t="s">
        <v>60</v>
      </c>
      <c r="S52">
        <v>26161230</v>
      </c>
      <c r="T52" t="s">
        <v>227</v>
      </c>
      <c r="U52" t="s">
        <v>44</v>
      </c>
      <c r="V52" t="s">
        <v>45</v>
      </c>
      <c r="W52" t="s">
        <v>37</v>
      </c>
      <c r="Y52" s="1">
        <v>91.768000000000001</v>
      </c>
      <c r="Z52" s="1"/>
      <c r="AA52" s="1">
        <v>71.06</v>
      </c>
      <c r="AB52" s="1"/>
      <c r="AC52" s="1"/>
      <c r="AD52" s="1"/>
      <c r="AE52" s="1"/>
      <c r="AF52" s="1"/>
      <c r="AG52" s="1"/>
      <c r="AH52">
        <v>1</v>
      </c>
      <c r="AI52" t="s">
        <v>51</v>
      </c>
      <c r="AJ52" s="2">
        <v>42278</v>
      </c>
      <c r="AK52" s="2">
        <v>43799</v>
      </c>
      <c r="AL52" s="2">
        <v>43799</v>
      </c>
      <c r="AM52" s="23"/>
    </row>
    <row r="53" spans="1:39" x14ac:dyDescent="0.25">
      <c r="A53" t="s">
        <v>113</v>
      </c>
      <c r="B53" s="1">
        <v>2</v>
      </c>
      <c r="C53" t="s">
        <v>122</v>
      </c>
      <c r="D53" t="s">
        <v>123</v>
      </c>
      <c r="E53" s="1">
        <v>3</v>
      </c>
      <c r="F53" t="s">
        <v>124</v>
      </c>
      <c r="G53" s="1">
        <v>2</v>
      </c>
      <c r="H53" t="s">
        <v>125</v>
      </c>
      <c r="I53" t="s">
        <v>126</v>
      </c>
      <c r="J53" t="s">
        <v>127</v>
      </c>
      <c r="K53" t="s">
        <v>128</v>
      </c>
      <c r="L53" t="s">
        <v>120</v>
      </c>
      <c r="M53" t="s">
        <v>139</v>
      </c>
      <c r="N53" s="1">
        <v>105146</v>
      </c>
      <c r="O53" s="1">
        <v>30</v>
      </c>
      <c r="P53" t="s">
        <v>16</v>
      </c>
      <c r="Q53" t="s">
        <v>16</v>
      </c>
      <c r="R53" t="s">
        <v>60</v>
      </c>
      <c r="S53">
        <v>26161230</v>
      </c>
      <c r="T53" t="s">
        <v>227</v>
      </c>
      <c r="U53" t="s">
        <v>52</v>
      </c>
      <c r="V53" t="s">
        <v>53</v>
      </c>
      <c r="W53" t="s">
        <v>32</v>
      </c>
      <c r="Y53" s="1">
        <v>2</v>
      </c>
      <c r="Z53" s="1"/>
      <c r="AA53" s="1">
        <v>2</v>
      </c>
      <c r="AB53" s="1"/>
      <c r="AC53" s="1"/>
      <c r="AD53" s="1"/>
      <c r="AE53" s="1"/>
      <c r="AF53" s="1"/>
      <c r="AG53" s="1"/>
      <c r="AH53">
        <v>1</v>
      </c>
      <c r="AI53" t="s">
        <v>51</v>
      </c>
      <c r="AJ53" s="2">
        <v>42278</v>
      </c>
      <c r="AK53" s="2">
        <v>43799</v>
      </c>
      <c r="AL53" s="2">
        <v>43799</v>
      </c>
      <c r="AM53" s="23"/>
    </row>
    <row r="54" spans="1:39" x14ac:dyDescent="0.25">
      <c r="A54" t="s">
        <v>113</v>
      </c>
      <c r="B54" s="1">
        <v>2</v>
      </c>
      <c r="C54" t="s">
        <v>122</v>
      </c>
      <c r="D54" t="s">
        <v>123</v>
      </c>
      <c r="E54" s="1">
        <v>3</v>
      </c>
      <c r="F54" t="s">
        <v>124</v>
      </c>
      <c r="G54" s="1">
        <v>2</v>
      </c>
      <c r="H54" t="s">
        <v>125</v>
      </c>
      <c r="I54" t="s">
        <v>126</v>
      </c>
      <c r="J54" t="s">
        <v>127</v>
      </c>
      <c r="K54" t="s">
        <v>128</v>
      </c>
      <c r="L54" t="s">
        <v>120</v>
      </c>
      <c r="M54" t="s">
        <v>139</v>
      </c>
      <c r="N54" s="1">
        <v>105146</v>
      </c>
      <c r="O54" s="1">
        <v>30</v>
      </c>
      <c r="P54" t="s">
        <v>16</v>
      </c>
      <c r="Q54" t="s">
        <v>16</v>
      </c>
      <c r="R54" t="s">
        <v>60</v>
      </c>
      <c r="S54">
        <v>26161230</v>
      </c>
      <c r="T54" t="s">
        <v>227</v>
      </c>
      <c r="U54" t="s">
        <v>23</v>
      </c>
      <c r="V54" t="s">
        <v>24</v>
      </c>
      <c r="W54" t="s">
        <v>25</v>
      </c>
      <c r="Y54" s="1">
        <v>59332</v>
      </c>
      <c r="Z54" s="1"/>
      <c r="AA54" s="1">
        <v>0</v>
      </c>
      <c r="AB54" s="1"/>
      <c r="AC54" s="1"/>
      <c r="AD54" s="1"/>
      <c r="AE54" s="1"/>
      <c r="AF54" s="1"/>
      <c r="AG54" s="1"/>
      <c r="AH54">
        <v>1</v>
      </c>
      <c r="AI54" t="s">
        <v>51</v>
      </c>
      <c r="AJ54" s="2">
        <v>42278</v>
      </c>
      <c r="AK54" s="2">
        <v>43799</v>
      </c>
      <c r="AL54" s="2">
        <v>43799</v>
      </c>
      <c r="AM54" s="23"/>
    </row>
    <row r="55" spans="1:39" x14ac:dyDescent="0.25">
      <c r="A55" t="s">
        <v>113</v>
      </c>
      <c r="B55" s="1">
        <v>2</v>
      </c>
      <c r="C55" t="s">
        <v>122</v>
      </c>
      <c r="D55" t="s">
        <v>123</v>
      </c>
      <c r="E55" s="1">
        <v>3</v>
      </c>
      <c r="F55" t="s">
        <v>124</v>
      </c>
      <c r="G55" s="1">
        <v>2</v>
      </c>
      <c r="H55" t="s">
        <v>125</v>
      </c>
      <c r="I55" t="s">
        <v>126</v>
      </c>
      <c r="J55" t="s">
        <v>127</v>
      </c>
      <c r="K55" t="s">
        <v>128</v>
      </c>
      <c r="L55" t="s">
        <v>120</v>
      </c>
      <c r="M55" t="s">
        <v>139</v>
      </c>
      <c r="N55" s="1">
        <v>105146</v>
      </c>
      <c r="O55" s="1">
        <v>30</v>
      </c>
      <c r="P55" t="s">
        <v>16</v>
      </c>
      <c r="Q55" t="s">
        <v>16</v>
      </c>
      <c r="R55" t="s">
        <v>60</v>
      </c>
      <c r="S55">
        <v>26161230</v>
      </c>
      <c r="T55" t="s">
        <v>227</v>
      </c>
      <c r="U55" t="s">
        <v>27</v>
      </c>
      <c r="V55" t="s">
        <v>28</v>
      </c>
      <c r="W55" t="s">
        <v>29</v>
      </c>
      <c r="Y55" s="1">
        <v>49834</v>
      </c>
      <c r="Z55" s="1"/>
      <c r="AA55" s="1">
        <v>0</v>
      </c>
      <c r="AB55" s="1"/>
      <c r="AC55" s="1"/>
      <c r="AD55" s="1"/>
      <c r="AE55" s="1"/>
      <c r="AF55" s="1"/>
      <c r="AG55" s="1"/>
      <c r="AH55">
        <v>1</v>
      </c>
      <c r="AI55" t="s">
        <v>51</v>
      </c>
      <c r="AJ55" s="2">
        <v>42278</v>
      </c>
      <c r="AK55" s="2">
        <v>43799</v>
      </c>
      <c r="AL55" s="2">
        <v>43799</v>
      </c>
      <c r="AM55" s="23"/>
    </row>
    <row r="56" spans="1:39" x14ac:dyDescent="0.25">
      <c r="A56" t="s">
        <v>113</v>
      </c>
      <c r="B56" s="1">
        <v>2</v>
      </c>
      <c r="C56" t="s">
        <v>122</v>
      </c>
      <c r="D56" t="s">
        <v>123</v>
      </c>
      <c r="E56" s="1">
        <v>3</v>
      </c>
      <c r="F56" t="s">
        <v>124</v>
      </c>
      <c r="G56" s="1">
        <v>2</v>
      </c>
      <c r="H56" t="s">
        <v>125</v>
      </c>
      <c r="I56" t="s">
        <v>126</v>
      </c>
      <c r="J56" t="s">
        <v>127</v>
      </c>
      <c r="K56" t="s">
        <v>128</v>
      </c>
      <c r="L56" t="s">
        <v>120</v>
      </c>
      <c r="M56" t="s">
        <v>140</v>
      </c>
      <c r="N56" s="1">
        <v>106283</v>
      </c>
      <c r="O56" s="1">
        <v>13</v>
      </c>
      <c r="P56" t="s">
        <v>16</v>
      </c>
      <c r="Q56" t="s">
        <v>16</v>
      </c>
      <c r="R56" t="s">
        <v>61</v>
      </c>
      <c r="S56">
        <v>21307548</v>
      </c>
      <c r="T56" t="s">
        <v>227</v>
      </c>
      <c r="U56" t="s">
        <v>42</v>
      </c>
      <c r="V56" t="s">
        <v>43</v>
      </c>
      <c r="W56" t="s">
        <v>37</v>
      </c>
      <c r="Y56" s="1">
        <v>0.86</v>
      </c>
      <c r="Z56" s="1"/>
      <c r="AA56" s="1">
        <v>0.86</v>
      </c>
      <c r="AB56" s="3" t="s">
        <v>260</v>
      </c>
      <c r="AC56" s="1"/>
      <c r="AD56" s="1"/>
      <c r="AE56" s="1"/>
      <c r="AF56" s="1"/>
      <c r="AG56" s="1"/>
      <c r="AH56">
        <v>1</v>
      </c>
      <c r="AI56" t="s">
        <v>62</v>
      </c>
      <c r="AJ56" s="2">
        <v>42613</v>
      </c>
      <c r="AK56" s="2">
        <v>43251</v>
      </c>
      <c r="AL56" s="2">
        <v>43251</v>
      </c>
      <c r="AM56" s="23"/>
    </row>
    <row r="57" spans="1:39" x14ac:dyDescent="0.25">
      <c r="A57" t="s">
        <v>113</v>
      </c>
      <c r="B57" s="1">
        <v>2</v>
      </c>
      <c r="C57" t="s">
        <v>122</v>
      </c>
      <c r="D57" t="s">
        <v>123</v>
      </c>
      <c r="E57" s="1">
        <v>3</v>
      </c>
      <c r="F57" t="s">
        <v>124</v>
      </c>
      <c r="G57" s="1">
        <v>2</v>
      </c>
      <c r="H57" t="s">
        <v>125</v>
      </c>
      <c r="I57" t="s">
        <v>126</v>
      </c>
      <c r="J57" t="s">
        <v>127</v>
      </c>
      <c r="K57" t="s">
        <v>128</v>
      </c>
      <c r="L57" t="s">
        <v>120</v>
      </c>
      <c r="M57" t="s">
        <v>140</v>
      </c>
      <c r="N57" s="1">
        <v>106283</v>
      </c>
      <c r="O57" s="1">
        <v>13</v>
      </c>
      <c r="P57" t="s">
        <v>16</v>
      </c>
      <c r="Q57" t="s">
        <v>16</v>
      </c>
      <c r="R57" t="s">
        <v>61</v>
      </c>
      <c r="S57">
        <v>21307548</v>
      </c>
      <c r="T57" t="s">
        <v>227</v>
      </c>
      <c r="U57" t="s">
        <v>46</v>
      </c>
      <c r="V57" t="s">
        <v>47</v>
      </c>
      <c r="W57" t="s">
        <v>37</v>
      </c>
      <c r="Y57" s="1">
        <v>1.55</v>
      </c>
      <c r="Z57" s="1"/>
      <c r="AA57" s="1">
        <v>0.22</v>
      </c>
      <c r="AB57" s="3" t="s">
        <v>260</v>
      </c>
      <c r="AC57" s="1"/>
      <c r="AD57" s="1"/>
      <c r="AE57" s="1"/>
      <c r="AF57" s="1"/>
      <c r="AG57" s="1"/>
      <c r="AH57">
        <v>1</v>
      </c>
      <c r="AI57" t="s">
        <v>62</v>
      </c>
      <c r="AJ57" s="2">
        <v>42613</v>
      </c>
      <c r="AK57" s="2">
        <v>43251</v>
      </c>
      <c r="AL57" s="2">
        <v>43251</v>
      </c>
      <c r="AM57" s="23"/>
    </row>
    <row r="58" spans="1:39" x14ac:dyDescent="0.25">
      <c r="A58" t="s">
        <v>113</v>
      </c>
      <c r="B58" s="1">
        <v>7</v>
      </c>
      <c r="C58" t="s">
        <v>133</v>
      </c>
      <c r="D58" t="s">
        <v>134</v>
      </c>
      <c r="E58" s="1">
        <v>3</v>
      </c>
      <c r="F58" t="s">
        <v>124</v>
      </c>
      <c r="G58" s="1">
        <v>1</v>
      </c>
      <c r="H58" t="s">
        <v>135</v>
      </c>
      <c r="I58" t="s">
        <v>136</v>
      </c>
      <c r="J58" t="s">
        <v>127</v>
      </c>
      <c r="K58" t="s">
        <v>137</v>
      </c>
      <c r="L58" t="s">
        <v>120</v>
      </c>
      <c r="M58" t="s">
        <v>143</v>
      </c>
      <c r="N58" s="1">
        <v>106365</v>
      </c>
      <c r="O58" s="1">
        <v>9</v>
      </c>
      <c r="P58" t="s">
        <v>16</v>
      </c>
      <c r="Q58" t="s">
        <v>16</v>
      </c>
      <c r="R58" t="s">
        <v>75</v>
      </c>
      <c r="S58">
        <v>4337344</v>
      </c>
      <c r="T58" t="s">
        <v>227</v>
      </c>
      <c r="U58" t="s">
        <v>64</v>
      </c>
      <c r="V58" t="s">
        <v>65</v>
      </c>
      <c r="W58" t="s">
        <v>66</v>
      </c>
      <c r="Y58" s="1">
        <v>88025</v>
      </c>
      <c r="Z58" s="1"/>
      <c r="AA58" s="1">
        <f>Y58</f>
        <v>88025</v>
      </c>
      <c r="AB58" s="1" t="s">
        <v>268</v>
      </c>
      <c r="AC58" s="1"/>
      <c r="AD58" s="1"/>
      <c r="AE58" s="1"/>
      <c r="AF58" s="1"/>
      <c r="AG58" s="1"/>
      <c r="AH58">
        <v>1</v>
      </c>
      <c r="AI58" t="s">
        <v>62</v>
      </c>
      <c r="AJ58" s="2">
        <v>41640</v>
      </c>
      <c r="AK58" s="2">
        <v>43344</v>
      </c>
      <c r="AL58" s="2">
        <v>43344</v>
      </c>
    </row>
    <row r="59" spans="1:39" x14ac:dyDescent="0.25">
      <c r="A59" t="s">
        <v>113</v>
      </c>
      <c r="B59" s="1">
        <v>7</v>
      </c>
      <c r="C59" t="s">
        <v>133</v>
      </c>
      <c r="D59" t="s">
        <v>134</v>
      </c>
      <c r="E59" s="1">
        <v>3</v>
      </c>
      <c r="F59" t="s">
        <v>124</v>
      </c>
      <c r="G59" s="1">
        <v>1</v>
      </c>
      <c r="H59" t="s">
        <v>135</v>
      </c>
      <c r="I59" t="s">
        <v>136</v>
      </c>
      <c r="J59" t="s">
        <v>127</v>
      </c>
      <c r="K59" t="s">
        <v>137</v>
      </c>
      <c r="L59" t="s">
        <v>120</v>
      </c>
      <c r="M59" t="s">
        <v>143</v>
      </c>
      <c r="N59" s="1">
        <v>106365</v>
      </c>
      <c r="O59" s="1">
        <v>9</v>
      </c>
      <c r="P59" t="s">
        <v>16</v>
      </c>
      <c r="Q59" t="s">
        <v>16</v>
      </c>
      <c r="R59" t="s">
        <v>75</v>
      </c>
      <c r="S59">
        <v>4337344</v>
      </c>
      <c r="T59" t="s">
        <v>227</v>
      </c>
      <c r="U59" t="s">
        <v>71</v>
      </c>
      <c r="V59" t="s">
        <v>72</v>
      </c>
      <c r="W59" t="s">
        <v>20</v>
      </c>
      <c r="Y59" s="1">
        <v>1</v>
      </c>
      <c r="Z59" s="1"/>
      <c r="AA59" s="1">
        <f t="shared" ref="AA59:AA61" si="3">Y59</f>
        <v>1</v>
      </c>
      <c r="AB59" s="1" t="s">
        <v>268</v>
      </c>
      <c r="AC59" s="1"/>
      <c r="AD59" s="1"/>
      <c r="AE59" s="1"/>
      <c r="AF59" s="1"/>
      <c r="AG59" s="1"/>
      <c r="AH59">
        <v>1</v>
      </c>
      <c r="AI59" t="s">
        <v>62</v>
      </c>
      <c r="AJ59" s="2">
        <v>41640</v>
      </c>
      <c r="AK59" s="2">
        <v>43344</v>
      </c>
      <c r="AL59" s="2">
        <v>43344</v>
      </c>
    </row>
    <row r="60" spans="1:39" x14ac:dyDescent="0.25">
      <c r="A60" t="s">
        <v>113</v>
      </c>
      <c r="B60" s="1">
        <v>7</v>
      </c>
      <c r="C60" t="s">
        <v>133</v>
      </c>
      <c r="D60" t="s">
        <v>134</v>
      </c>
      <c r="E60" s="1">
        <v>3</v>
      </c>
      <c r="F60" t="s">
        <v>124</v>
      </c>
      <c r="G60" s="1">
        <v>1</v>
      </c>
      <c r="H60" t="s">
        <v>135</v>
      </c>
      <c r="I60" t="s">
        <v>136</v>
      </c>
      <c r="J60" t="s">
        <v>127</v>
      </c>
      <c r="K60" t="s">
        <v>137</v>
      </c>
      <c r="L60" t="s">
        <v>120</v>
      </c>
      <c r="M60" t="s">
        <v>143</v>
      </c>
      <c r="N60" s="1">
        <v>106365</v>
      </c>
      <c r="O60" s="1">
        <v>9</v>
      </c>
      <c r="P60" t="s">
        <v>16</v>
      </c>
      <c r="Q60" t="s">
        <v>16</v>
      </c>
      <c r="R60" t="s">
        <v>75</v>
      </c>
      <c r="S60">
        <v>4337344</v>
      </c>
      <c r="T60" t="s">
        <v>227</v>
      </c>
      <c r="U60" t="s">
        <v>69</v>
      </c>
      <c r="V60" t="s">
        <v>70</v>
      </c>
      <c r="W60" t="s">
        <v>20</v>
      </c>
      <c r="Y60" s="1">
        <v>1</v>
      </c>
      <c r="Z60" s="1"/>
      <c r="AA60" s="1">
        <f t="shared" si="3"/>
        <v>1</v>
      </c>
      <c r="AB60" s="1" t="s">
        <v>268</v>
      </c>
      <c r="AC60" s="1"/>
      <c r="AD60" s="1"/>
      <c r="AE60" s="1"/>
      <c r="AF60" s="1"/>
      <c r="AG60" s="1"/>
      <c r="AH60">
        <v>1</v>
      </c>
      <c r="AI60" t="s">
        <v>62</v>
      </c>
      <c r="AJ60" s="2">
        <v>41640</v>
      </c>
      <c r="AK60" s="2">
        <v>43344</v>
      </c>
      <c r="AL60" s="2">
        <v>43344</v>
      </c>
    </row>
    <row r="61" spans="1:39" x14ac:dyDescent="0.25">
      <c r="A61" t="s">
        <v>113</v>
      </c>
      <c r="B61" s="1">
        <v>7</v>
      </c>
      <c r="C61" t="s">
        <v>133</v>
      </c>
      <c r="D61" t="s">
        <v>134</v>
      </c>
      <c r="E61" s="1">
        <v>3</v>
      </c>
      <c r="F61" t="s">
        <v>124</v>
      </c>
      <c r="G61" s="1">
        <v>1</v>
      </c>
      <c r="H61" t="s">
        <v>135</v>
      </c>
      <c r="I61" t="s">
        <v>136</v>
      </c>
      <c r="J61" t="s">
        <v>127</v>
      </c>
      <c r="K61" t="s">
        <v>137</v>
      </c>
      <c r="L61" t="s">
        <v>120</v>
      </c>
      <c r="M61" t="s">
        <v>143</v>
      </c>
      <c r="N61" s="1">
        <v>106365</v>
      </c>
      <c r="O61" s="1">
        <v>9</v>
      </c>
      <c r="P61" t="s">
        <v>16</v>
      </c>
      <c r="Q61" t="s">
        <v>16</v>
      </c>
      <c r="R61" t="s">
        <v>75</v>
      </c>
      <c r="S61">
        <v>4337344</v>
      </c>
      <c r="T61" t="s">
        <v>227</v>
      </c>
      <c r="U61" t="s">
        <v>57</v>
      </c>
      <c r="V61" t="s">
        <v>58</v>
      </c>
      <c r="W61" t="s">
        <v>20</v>
      </c>
      <c r="Y61" s="1">
        <v>1</v>
      </c>
      <c r="Z61" s="1"/>
      <c r="AA61" s="1">
        <f t="shared" si="3"/>
        <v>1</v>
      </c>
      <c r="AB61" s="1" t="s">
        <v>268</v>
      </c>
      <c r="AC61" s="1"/>
      <c r="AD61" s="1"/>
      <c r="AE61" s="1"/>
      <c r="AF61" s="1"/>
      <c r="AG61" s="1"/>
      <c r="AH61">
        <v>1</v>
      </c>
      <c r="AI61" t="s">
        <v>62</v>
      </c>
      <c r="AJ61" s="2">
        <v>41640</v>
      </c>
      <c r="AK61" s="2">
        <v>43344</v>
      </c>
      <c r="AL61" s="2">
        <v>43344</v>
      </c>
    </row>
    <row r="62" spans="1:39" x14ac:dyDescent="0.25">
      <c r="A62" t="s">
        <v>113</v>
      </c>
      <c r="B62" s="1">
        <v>2</v>
      </c>
      <c r="C62" t="s">
        <v>122</v>
      </c>
      <c r="D62" t="s">
        <v>123</v>
      </c>
      <c r="E62" s="1">
        <v>3</v>
      </c>
      <c r="F62" t="s">
        <v>124</v>
      </c>
      <c r="G62" s="1">
        <v>2</v>
      </c>
      <c r="H62" t="s">
        <v>125</v>
      </c>
      <c r="I62" t="s">
        <v>126</v>
      </c>
      <c r="J62" t="s">
        <v>127</v>
      </c>
      <c r="K62" t="s">
        <v>128</v>
      </c>
      <c r="L62" t="s">
        <v>120</v>
      </c>
      <c r="M62" t="s">
        <v>144</v>
      </c>
      <c r="N62" s="1">
        <v>106454</v>
      </c>
      <c r="O62" s="1">
        <v>16</v>
      </c>
      <c r="P62" t="s">
        <v>16</v>
      </c>
      <c r="Q62" t="s">
        <v>16</v>
      </c>
      <c r="R62" t="s">
        <v>76</v>
      </c>
      <c r="S62">
        <v>2684940</v>
      </c>
      <c r="T62" t="s">
        <v>227</v>
      </c>
      <c r="U62" t="s">
        <v>35</v>
      </c>
      <c r="V62" t="s">
        <v>36</v>
      </c>
      <c r="W62" t="s">
        <v>37</v>
      </c>
      <c r="Y62" s="1">
        <v>1.43</v>
      </c>
      <c r="Z62" s="1"/>
      <c r="AA62" s="1">
        <v>1.6375</v>
      </c>
      <c r="AB62" s="3" t="s">
        <v>260</v>
      </c>
      <c r="AC62" s="1"/>
      <c r="AD62" s="1"/>
      <c r="AE62" s="1"/>
      <c r="AF62" s="1"/>
      <c r="AG62" s="1"/>
      <c r="AH62">
        <v>1</v>
      </c>
      <c r="AI62" t="s">
        <v>55</v>
      </c>
      <c r="AJ62" s="2">
        <v>41640</v>
      </c>
      <c r="AK62" s="2">
        <v>43404</v>
      </c>
      <c r="AL62" s="2">
        <v>43404</v>
      </c>
      <c r="AM62" s="23"/>
    </row>
    <row r="63" spans="1:39" x14ac:dyDescent="0.25">
      <c r="A63" t="s">
        <v>113</v>
      </c>
      <c r="B63" s="1">
        <v>2</v>
      </c>
      <c r="C63" t="s">
        <v>122</v>
      </c>
      <c r="D63" t="s">
        <v>123</v>
      </c>
      <c r="E63" s="1">
        <v>3</v>
      </c>
      <c r="F63" t="s">
        <v>124</v>
      </c>
      <c r="G63" s="1">
        <v>2</v>
      </c>
      <c r="H63" t="s">
        <v>125</v>
      </c>
      <c r="I63" t="s">
        <v>126</v>
      </c>
      <c r="J63" t="s">
        <v>127</v>
      </c>
      <c r="K63" t="s">
        <v>128</v>
      </c>
      <c r="L63" t="s">
        <v>120</v>
      </c>
      <c r="M63" t="s">
        <v>144</v>
      </c>
      <c r="N63" s="1">
        <v>106454</v>
      </c>
      <c r="O63" s="1">
        <v>16</v>
      </c>
      <c r="P63" t="s">
        <v>16</v>
      </c>
      <c r="Q63" t="s">
        <v>16</v>
      </c>
      <c r="R63" t="s">
        <v>76</v>
      </c>
      <c r="S63">
        <v>2684940</v>
      </c>
      <c r="T63" t="s">
        <v>227</v>
      </c>
      <c r="U63" t="s">
        <v>38</v>
      </c>
      <c r="V63" t="s">
        <v>39</v>
      </c>
      <c r="W63" t="s">
        <v>37</v>
      </c>
      <c r="Y63" s="1">
        <v>0.66</v>
      </c>
      <c r="Z63" s="1"/>
      <c r="AA63" s="1">
        <v>0.51970000000000005</v>
      </c>
      <c r="AB63" s="3" t="s">
        <v>260</v>
      </c>
      <c r="AC63" s="1"/>
      <c r="AD63" s="1"/>
      <c r="AE63" s="1"/>
      <c r="AF63" s="1"/>
      <c r="AG63" s="1"/>
      <c r="AH63">
        <v>1</v>
      </c>
      <c r="AI63" t="s">
        <v>55</v>
      </c>
      <c r="AJ63" s="2">
        <v>41640</v>
      </c>
      <c r="AK63" s="2">
        <v>43404</v>
      </c>
      <c r="AL63" s="2">
        <v>43404</v>
      </c>
      <c r="AM63" s="23"/>
    </row>
    <row r="64" spans="1:39" x14ac:dyDescent="0.25">
      <c r="A64" t="s">
        <v>113</v>
      </c>
      <c r="B64" s="1">
        <v>2</v>
      </c>
      <c r="C64" t="s">
        <v>122</v>
      </c>
      <c r="D64" t="s">
        <v>123</v>
      </c>
      <c r="E64" s="1">
        <v>3</v>
      </c>
      <c r="F64" t="s">
        <v>124</v>
      </c>
      <c r="G64" s="1">
        <v>2</v>
      </c>
      <c r="H64" t="s">
        <v>125</v>
      </c>
      <c r="I64" t="s">
        <v>126</v>
      </c>
      <c r="J64" t="s">
        <v>127</v>
      </c>
      <c r="K64" t="s">
        <v>128</v>
      </c>
      <c r="L64" t="s">
        <v>120</v>
      </c>
      <c r="M64" t="s">
        <v>144</v>
      </c>
      <c r="N64" s="1">
        <v>106454</v>
      </c>
      <c r="O64" s="1">
        <v>16</v>
      </c>
      <c r="P64" t="s">
        <v>16</v>
      </c>
      <c r="Q64" t="s">
        <v>16</v>
      </c>
      <c r="R64" t="s">
        <v>76</v>
      </c>
      <c r="S64">
        <v>2684940</v>
      </c>
      <c r="T64" t="s">
        <v>227</v>
      </c>
      <c r="U64" t="s">
        <v>30</v>
      </c>
      <c r="V64" t="s">
        <v>31</v>
      </c>
      <c r="W64" t="s">
        <v>32</v>
      </c>
      <c r="Y64" s="1">
        <v>1</v>
      </c>
      <c r="Z64" s="1"/>
      <c r="AA64" s="1">
        <f t="shared" ref="AA64:AA68" si="4">Y64</f>
        <v>1</v>
      </c>
      <c r="AB64" s="3" t="s">
        <v>260</v>
      </c>
      <c r="AC64" s="1"/>
      <c r="AD64" s="1"/>
      <c r="AE64" s="1"/>
      <c r="AF64" s="1"/>
      <c r="AG64" s="1"/>
      <c r="AH64">
        <v>1</v>
      </c>
      <c r="AI64" t="s">
        <v>55</v>
      </c>
      <c r="AJ64" s="2">
        <v>41640</v>
      </c>
      <c r="AK64" s="2">
        <v>43404</v>
      </c>
      <c r="AL64" s="2">
        <v>43404</v>
      </c>
      <c r="AM64" s="23"/>
    </row>
    <row r="65" spans="1:39" x14ac:dyDescent="0.25">
      <c r="A65" t="s">
        <v>113</v>
      </c>
      <c r="B65" s="1">
        <v>2</v>
      </c>
      <c r="C65" t="s">
        <v>122</v>
      </c>
      <c r="D65" t="s">
        <v>123</v>
      </c>
      <c r="E65" s="1">
        <v>3</v>
      </c>
      <c r="F65" t="s">
        <v>124</v>
      </c>
      <c r="G65" s="1">
        <v>2</v>
      </c>
      <c r="H65" t="s">
        <v>125</v>
      </c>
      <c r="I65" t="s">
        <v>126</v>
      </c>
      <c r="J65" t="s">
        <v>127</v>
      </c>
      <c r="K65" t="s">
        <v>128</v>
      </c>
      <c r="L65" t="s">
        <v>120</v>
      </c>
      <c r="M65" t="s">
        <v>144</v>
      </c>
      <c r="N65" s="1">
        <v>106454</v>
      </c>
      <c r="O65" s="1">
        <v>16</v>
      </c>
      <c r="P65" t="s">
        <v>16</v>
      </c>
      <c r="Q65" t="s">
        <v>16</v>
      </c>
      <c r="R65" t="s">
        <v>76</v>
      </c>
      <c r="S65">
        <v>2684940</v>
      </c>
      <c r="T65" t="s">
        <v>227</v>
      </c>
      <c r="U65" t="s">
        <v>42</v>
      </c>
      <c r="V65" t="s">
        <v>43</v>
      </c>
      <c r="W65" t="s">
        <v>37</v>
      </c>
      <c r="Y65" s="1">
        <v>1.1990000000000001</v>
      </c>
      <c r="Z65" s="1"/>
      <c r="AA65" s="1">
        <v>1.1659999999999999</v>
      </c>
      <c r="AB65" s="3" t="s">
        <v>260</v>
      </c>
      <c r="AC65" s="1"/>
      <c r="AD65" s="1"/>
      <c r="AE65" s="1"/>
      <c r="AF65" s="1"/>
      <c r="AG65" s="1"/>
      <c r="AH65">
        <v>1</v>
      </c>
      <c r="AI65" t="s">
        <v>55</v>
      </c>
      <c r="AJ65" s="2">
        <v>41640</v>
      </c>
      <c r="AK65" s="2">
        <v>43404</v>
      </c>
      <c r="AL65" s="2">
        <v>43404</v>
      </c>
      <c r="AM65" s="23"/>
    </row>
    <row r="66" spans="1:39" x14ac:dyDescent="0.25">
      <c r="A66" t="s">
        <v>113</v>
      </c>
      <c r="B66" s="1">
        <v>2</v>
      </c>
      <c r="C66" t="s">
        <v>122</v>
      </c>
      <c r="D66" t="s">
        <v>123</v>
      </c>
      <c r="E66" s="1">
        <v>3</v>
      </c>
      <c r="F66" t="s">
        <v>124</v>
      </c>
      <c r="G66" s="1">
        <v>2</v>
      </c>
      <c r="H66" t="s">
        <v>125</v>
      </c>
      <c r="I66" t="s">
        <v>126</v>
      </c>
      <c r="J66" t="s">
        <v>127</v>
      </c>
      <c r="K66" t="s">
        <v>128</v>
      </c>
      <c r="L66" t="s">
        <v>120</v>
      </c>
      <c r="M66" t="s">
        <v>144</v>
      </c>
      <c r="N66" s="1">
        <v>106454</v>
      </c>
      <c r="O66" s="1">
        <v>16</v>
      </c>
      <c r="P66" t="s">
        <v>16</v>
      </c>
      <c r="Q66" t="s">
        <v>16</v>
      </c>
      <c r="R66" t="s">
        <v>76</v>
      </c>
      <c r="S66">
        <v>2684940</v>
      </c>
      <c r="T66" t="s">
        <v>227</v>
      </c>
      <c r="U66" t="s">
        <v>44</v>
      </c>
      <c r="V66" t="s">
        <v>45</v>
      </c>
      <c r="W66" t="s">
        <v>37</v>
      </c>
      <c r="Y66" s="1">
        <v>0.441</v>
      </c>
      <c r="Z66" s="1"/>
      <c r="AA66" s="1">
        <v>4.2500000000000003E-2</v>
      </c>
      <c r="AB66" s="3" t="s">
        <v>260</v>
      </c>
      <c r="AC66" s="1"/>
      <c r="AD66" s="1"/>
      <c r="AE66" s="1"/>
      <c r="AF66" s="1"/>
      <c r="AG66" s="1"/>
      <c r="AH66">
        <v>1</v>
      </c>
      <c r="AI66" t="s">
        <v>55</v>
      </c>
      <c r="AJ66" s="2">
        <v>41640</v>
      </c>
      <c r="AK66" s="2">
        <v>43404</v>
      </c>
      <c r="AL66" s="2">
        <v>43404</v>
      </c>
      <c r="AM66" s="23"/>
    </row>
    <row r="67" spans="1:39" x14ac:dyDescent="0.25">
      <c r="A67" t="s">
        <v>113</v>
      </c>
      <c r="B67" s="1">
        <v>2</v>
      </c>
      <c r="C67" t="s">
        <v>122</v>
      </c>
      <c r="D67" t="s">
        <v>123</v>
      </c>
      <c r="E67" s="1">
        <v>3</v>
      </c>
      <c r="F67" t="s">
        <v>124</v>
      </c>
      <c r="G67" s="1">
        <v>2</v>
      </c>
      <c r="H67" t="s">
        <v>125</v>
      </c>
      <c r="I67" t="s">
        <v>126</v>
      </c>
      <c r="J67" t="s">
        <v>127</v>
      </c>
      <c r="K67" t="s">
        <v>128</v>
      </c>
      <c r="L67" t="s">
        <v>120</v>
      </c>
      <c r="M67" t="s">
        <v>144</v>
      </c>
      <c r="N67" s="1">
        <v>106454</v>
      </c>
      <c r="O67" s="1">
        <v>16</v>
      </c>
      <c r="P67" t="s">
        <v>16</v>
      </c>
      <c r="Q67" t="s">
        <v>16</v>
      </c>
      <c r="R67" t="s">
        <v>76</v>
      </c>
      <c r="S67">
        <v>2684940</v>
      </c>
      <c r="T67" t="s">
        <v>227</v>
      </c>
      <c r="U67" t="s">
        <v>23</v>
      </c>
      <c r="V67" t="s">
        <v>24</v>
      </c>
      <c r="W67" t="s">
        <v>25</v>
      </c>
      <c r="Y67" s="1">
        <v>4500</v>
      </c>
      <c r="Z67" s="1"/>
      <c r="AA67" s="1">
        <f t="shared" si="4"/>
        <v>4500</v>
      </c>
      <c r="AB67" s="3" t="s">
        <v>260</v>
      </c>
      <c r="AC67" s="1"/>
      <c r="AD67" s="1"/>
      <c r="AE67" s="1"/>
      <c r="AF67" s="1"/>
      <c r="AG67" s="1"/>
      <c r="AH67">
        <v>1</v>
      </c>
      <c r="AI67" t="s">
        <v>55</v>
      </c>
      <c r="AJ67" s="2">
        <v>41640</v>
      </c>
      <c r="AK67" s="2">
        <v>43404</v>
      </c>
      <c r="AL67" s="2">
        <v>43404</v>
      </c>
      <c r="AM67" s="23"/>
    </row>
    <row r="68" spans="1:39" x14ac:dyDescent="0.25">
      <c r="A68" t="s">
        <v>113</v>
      </c>
      <c r="B68" s="1">
        <v>2</v>
      </c>
      <c r="C68" t="s">
        <v>122</v>
      </c>
      <c r="D68" t="s">
        <v>123</v>
      </c>
      <c r="E68" s="1">
        <v>3</v>
      </c>
      <c r="F68" t="s">
        <v>124</v>
      </c>
      <c r="G68" s="1">
        <v>2</v>
      </c>
      <c r="H68" t="s">
        <v>125</v>
      </c>
      <c r="I68" t="s">
        <v>126</v>
      </c>
      <c r="J68" t="s">
        <v>127</v>
      </c>
      <c r="K68" t="s">
        <v>128</v>
      </c>
      <c r="L68" t="s">
        <v>120</v>
      </c>
      <c r="M68" t="s">
        <v>144</v>
      </c>
      <c r="N68" s="1">
        <v>106454</v>
      </c>
      <c r="O68" s="1">
        <v>16</v>
      </c>
      <c r="P68" t="s">
        <v>16</v>
      </c>
      <c r="Q68" t="s">
        <v>16</v>
      </c>
      <c r="R68" t="s">
        <v>76</v>
      </c>
      <c r="S68">
        <v>2684940</v>
      </c>
      <c r="T68" t="s">
        <v>227</v>
      </c>
      <c r="U68" t="s">
        <v>27</v>
      </c>
      <c r="V68" t="s">
        <v>28</v>
      </c>
      <c r="W68" t="s">
        <v>29</v>
      </c>
      <c r="Y68" s="1">
        <v>1311</v>
      </c>
      <c r="Z68" s="1"/>
      <c r="AA68" s="1">
        <f t="shared" si="4"/>
        <v>1311</v>
      </c>
      <c r="AB68" s="3" t="s">
        <v>260</v>
      </c>
      <c r="AC68" s="1"/>
      <c r="AD68" s="1"/>
      <c r="AE68" s="1"/>
      <c r="AF68" s="1"/>
      <c r="AG68" s="1"/>
      <c r="AH68">
        <v>1</v>
      </c>
      <c r="AI68" t="s">
        <v>55</v>
      </c>
      <c r="AJ68" s="2">
        <v>41640</v>
      </c>
      <c r="AK68" s="2">
        <v>43404</v>
      </c>
      <c r="AL68" s="2">
        <v>43404</v>
      </c>
      <c r="AM68" s="23"/>
    </row>
    <row r="69" spans="1:39" x14ac:dyDescent="0.25">
      <c r="A69" t="s">
        <v>113</v>
      </c>
      <c r="B69" s="1">
        <v>2</v>
      </c>
      <c r="C69" t="s">
        <v>122</v>
      </c>
      <c r="D69" t="s">
        <v>123</v>
      </c>
      <c r="E69" s="1">
        <v>3</v>
      </c>
      <c r="F69" t="s">
        <v>124</v>
      </c>
      <c r="G69" s="1">
        <v>2</v>
      </c>
      <c r="H69" t="s">
        <v>125</v>
      </c>
      <c r="I69" t="s">
        <v>126</v>
      </c>
      <c r="J69" t="s">
        <v>127</v>
      </c>
      <c r="K69" t="s">
        <v>128</v>
      </c>
      <c r="L69" t="s">
        <v>120</v>
      </c>
      <c r="M69" t="s">
        <v>145</v>
      </c>
      <c r="N69" s="1">
        <v>108771</v>
      </c>
      <c r="O69" s="1">
        <v>3</v>
      </c>
      <c r="P69" t="s">
        <v>16</v>
      </c>
      <c r="Q69" t="s">
        <v>16</v>
      </c>
      <c r="R69" t="s">
        <v>77</v>
      </c>
      <c r="S69">
        <v>25709173</v>
      </c>
      <c r="T69" t="s">
        <v>227</v>
      </c>
      <c r="U69" t="s">
        <v>38</v>
      </c>
      <c r="V69" t="s">
        <v>39</v>
      </c>
      <c r="W69" t="s">
        <v>37</v>
      </c>
      <c r="Y69" s="1">
        <v>7.99</v>
      </c>
      <c r="Z69" s="1"/>
      <c r="AA69" s="1">
        <v>3.1E-2</v>
      </c>
      <c r="AB69" s="1" t="s">
        <v>260</v>
      </c>
      <c r="AC69" s="1"/>
      <c r="AD69" s="1"/>
      <c r="AE69" s="1"/>
      <c r="AF69" s="1"/>
      <c r="AG69" s="1"/>
      <c r="AH69">
        <v>1</v>
      </c>
      <c r="AI69" t="s">
        <v>78</v>
      </c>
      <c r="AJ69" s="2">
        <v>42552</v>
      </c>
      <c r="AK69" s="2">
        <v>43131</v>
      </c>
      <c r="AL69" s="2">
        <v>43131</v>
      </c>
      <c r="AM69" s="23"/>
    </row>
    <row r="70" spans="1:39" x14ac:dyDescent="0.25">
      <c r="A70" t="s">
        <v>113</v>
      </c>
      <c r="B70" s="1">
        <v>2</v>
      </c>
      <c r="C70" t="s">
        <v>122</v>
      </c>
      <c r="D70" t="s">
        <v>123</v>
      </c>
      <c r="E70" s="1">
        <v>3</v>
      </c>
      <c r="F70" t="s">
        <v>124</v>
      </c>
      <c r="G70" s="1">
        <v>2</v>
      </c>
      <c r="H70" t="s">
        <v>125</v>
      </c>
      <c r="I70" t="s">
        <v>126</v>
      </c>
      <c r="J70" t="s">
        <v>127</v>
      </c>
      <c r="K70" t="s">
        <v>128</v>
      </c>
      <c r="L70" t="s">
        <v>120</v>
      </c>
      <c r="M70" t="s">
        <v>145</v>
      </c>
      <c r="N70" s="1">
        <v>108771</v>
      </c>
      <c r="O70" s="1">
        <v>3</v>
      </c>
      <c r="P70" t="s">
        <v>16</v>
      </c>
      <c r="Q70" t="s">
        <v>16</v>
      </c>
      <c r="R70" t="s">
        <v>77</v>
      </c>
      <c r="S70">
        <v>25709173</v>
      </c>
      <c r="T70" t="s">
        <v>227</v>
      </c>
      <c r="U70" t="s">
        <v>44</v>
      </c>
      <c r="V70" t="s">
        <v>45</v>
      </c>
      <c r="W70" t="s">
        <v>37</v>
      </c>
      <c r="Y70" s="1">
        <v>7.37</v>
      </c>
      <c r="Z70" s="1"/>
      <c r="AA70" s="1">
        <v>0.20499999999999999</v>
      </c>
      <c r="AB70" s="1" t="s">
        <v>260</v>
      </c>
      <c r="AC70" s="1"/>
      <c r="AD70" s="1"/>
      <c r="AE70" s="1"/>
      <c r="AF70" s="1"/>
      <c r="AG70" s="1"/>
      <c r="AH70">
        <v>1</v>
      </c>
      <c r="AI70" t="s">
        <v>78</v>
      </c>
      <c r="AJ70" s="2">
        <v>42552</v>
      </c>
      <c r="AK70" s="2">
        <v>43131</v>
      </c>
      <c r="AL70" s="2">
        <v>43131</v>
      </c>
      <c r="AM70" s="23"/>
    </row>
    <row r="71" spans="1:39" x14ac:dyDescent="0.25">
      <c r="A71" t="s">
        <v>113</v>
      </c>
      <c r="B71" s="1">
        <v>2</v>
      </c>
      <c r="C71" t="s">
        <v>122</v>
      </c>
      <c r="D71" t="s">
        <v>123</v>
      </c>
      <c r="E71" s="1">
        <v>3</v>
      </c>
      <c r="F71" t="s">
        <v>124</v>
      </c>
      <c r="G71" s="1">
        <v>2</v>
      </c>
      <c r="H71" t="s">
        <v>125</v>
      </c>
      <c r="I71" t="s">
        <v>126</v>
      </c>
      <c r="J71" t="s">
        <v>127</v>
      </c>
      <c r="K71" t="s">
        <v>128</v>
      </c>
      <c r="L71" t="s">
        <v>120</v>
      </c>
      <c r="M71" t="s">
        <v>145</v>
      </c>
      <c r="N71" s="1">
        <v>108771</v>
      </c>
      <c r="O71" s="1">
        <v>3</v>
      </c>
      <c r="P71" t="s">
        <v>16</v>
      </c>
      <c r="Q71" t="s">
        <v>16</v>
      </c>
      <c r="R71" t="s">
        <v>77</v>
      </c>
      <c r="S71">
        <v>25709173</v>
      </c>
      <c r="T71" t="s">
        <v>227</v>
      </c>
      <c r="U71" t="s">
        <v>23</v>
      </c>
      <c r="V71" t="s">
        <v>24</v>
      </c>
      <c r="W71" t="s">
        <v>25</v>
      </c>
      <c r="Y71" s="1">
        <v>13771</v>
      </c>
      <c r="Z71" s="1"/>
      <c r="AA71" s="1">
        <v>0</v>
      </c>
      <c r="AB71" s="1" t="s">
        <v>260</v>
      </c>
      <c r="AC71" s="1"/>
      <c r="AD71" s="1"/>
      <c r="AE71" s="1"/>
      <c r="AF71" s="1"/>
      <c r="AG71" s="1"/>
      <c r="AH71">
        <v>1</v>
      </c>
      <c r="AI71" t="s">
        <v>78</v>
      </c>
      <c r="AJ71" s="2">
        <v>42552</v>
      </c>
      <c r="AK71" s="2">
        <v>43131</v>
      </c>
      <c r="AL71" s="2">
        <v>43131</v>
      </c>
      <c r="AM71" s="23"/>
    </row>
    <row r="72" spans="1:39" x14ac:dyDescent="0.25">
      <c r="A72" t="s">
        <v>113</v>
      </c>
      <c r="B72" s="1">
        <v>2</v>
      </c>
      <c r="C72" t="s">
        <v>122</v>
      </c>
      <c r="D72" t="s">
        <v>123</v>
      </c>
      <c r="E72" s="1">
        <v>3</v>
      </c>
      <c r="F72" t="s">
        <v>124</v>
      </c>
      <c r="G72" s="1">
        <v>2</v>
      </c>
      <c r="H72" t="s">
        <v>125</v>
      </c>
      <c r="I72" t="s">
        <v>126</v>
      </c>
      <c r="J72" t="s">
        <v>127</v>
      </c>
      <c r="K72" t="s">
        <v>128</v>
      </c>
      <c r="L72" t="s">
        <v>120</v>
      </c>
      <c r="M72" t="s">
        <v>145</v>
      </c>
      <c r="N72" s="1">
        <v>108771</v>
      </c>
      <c r="O72" s="1">
        <v>3</v>
      </c>
      <c r="P72" t="s">
        <v>16</v>
      </c>
      <c r="Q72" t="s">
        <v>16</v>
      </c>
      <c r="R72" t="s">
        <v>77</v>
      </c>
      <c r="S72">
        <v>25709173</v>
      </c>
      <c r="T72" t="s">
        <v>227</v>
      </c>
      <c r="U72" t="s">
        <v>27</v>
      </c>
      <c r="V72" t="s">
        <v>28</v>
      </c>
      <c r="W72" t="s">
        <v>29</v>
      </c>
      <c r="Y72" s="1">
        <v>13964</v>
      </c>
      <c r="Z72" s="1"/>
      <c r="AA72" s="1">
        <v>0</v>
      </c>
      <c r="AB72" s="1" t="s">
        <v>260</v>
      </c>
      <c r="AC72" s="1"/>
      <c r="AD72" s="1"/>
      <c r="AE72" s="1"/>
      <c r="AF72" s="1"/>
      <c r="AG72" s="1"/>
      <c r="AH72">
        <v>1</v>
      </c>
      <c r="AI72" t="s">
        <v>78</v>
      </c>
      <c r="AJ72" s="2">
        <v>42552</v>
      </c>
      <c r="AK72" s="2">
        <v>43131</v>
      </c>
      <c r="AL72" s="2">
        <v>43131</v>
      </c>
      <c r="AM72" s="23"/>
    </row>
    <row r="73" spans="1:39" x14ac:dyDescent="0.25">
      <c r="A73" t="s">
        <v>113</v>
      </c>
      <c r="B73" s="1">
        <v>1</v>
      </c>
      <c r="C73" t="s">
        <v>146</v>
      </c>
      <c r="D73" t="s">
        <v>147</v>
      </c>
      <c r="E73" s="1">
        <v>3</v>
      </c>
      <c r="F73" t="s">
        <v>124</v>
      </c>
      <c r="G73" s="1">
        <v>2</v>
      </c>
      <c r="H73" t="s">
        <v>125</v>
      </c>
      <c r="I73" t="s">
        <v>126</v>
      </c>
      <c r="J73" t="s">
        <v>127</v>
      </c>
      <c r="K73" t="s">
        <v>128</v>
      </c>
      <c r="L73" t="s">
        <v>120</v>
      </c>
      <c r="M73" t="s">
        <v>148</v>
      </c>
      <c r="N73" s="1">
        <v>101054</v>
      </c>
      <c r="O73" s="1">
        <v>4</v>
      </c>
      <c r="P73" t="s">
        <v>16</v>
      </c>
      <c r="Q73" t="s">
        <v>16</v>
      </c>
      <c r="R73" t="s">
        <v>79</v>
      </c>
      <c r="S73">
        <v>16914128</v>
      </c>
      <c r="T73" t="s">
        <v>227</v>
      </c>
      <c r="U73" t="s">
        <v>80</v>
      </c>
      <c r="V73" t="s">
        <v>81</v>
      </c>
      <c r="W73" t="s">
        <v>82</v>
      </c>
      <c r="Y73" s="1">
        <v>1</v>
      </c>
      <c r="Z73" s="1"/>
      <c r="AA73" s="1">
        <f>Y73</f>
        <v>1</v>
      </c>
      <c r="AB73" s="1" t="s">
        <v>262</v>
      </c>
      <c r="AC73" s="1"/>
      <c r="AD73" s="1"/>
      <c r="AE73" s="1"/>
      <c r="AF73" s="1"/>
      <c r="AG73" s="1"/>
      <c r="AH73">
        <v>1</v>
      </c>
      <c r="AI73" t="s">
        <v>83</v>
      </c>
      <c r="AM73" s="23"/>
    </row>
    <row r="74" spans="1:39" x14ac:dyDescent="0.25">
      <c r="A74" t="s">
        <v>113</v>
      </c>
      <c r="B74" s="1">
        <v>7</v>
      </c>
      <c r="C74" t="s">
        <v>133</v>
      </c>
      <c r="D74" t="s">
        <v>134</v>
      </c>
      <c r="E74" s="1">
        <v>3</v>
      </c>
      <c r="F74" t="s">
        <v>124</v>
      </c>
      <c r="G74" s="1">
        <v>1</v>
      </c>
      <c r="H74" t="s">
        <v>135</v>
      </c>
      <c r="I74" t="s">
        <v>136</v>
      </c>
      <c r="J74" t="s">
        <v>127</v>
      </c>
      <c r="K74" t="s">
        <v>137</v>
      </c>
      <c r="L74" t="s">
        <v>120</v>
      </c>
      <c r="M74" t="s">
        <v>149</v>
      </c>
      <c r="N74" s="1">
        <v>107857</v>
      </c>
      <c r="O74" s="1">
        <v>21</v>
      </c>
      <c r="P74" t="s">
        <v>16</v>
      </c>
      <c r="Q74" t="s">
        <v>16</v>
      </c>
      <c r="R74" t="s">
        <v>84</v>
      </c>
      <c r="S74">
        <v>4540712</v>
      </c>
      <c r="T74" t="s">
        <v>227</v>
      </c>
      <c r="U74" t="s">
        <v>69</v>
      </c>
      <c r="V74" t="s">
        <v>70</v>
      </c>
      <c r="W74" t="s">
        <v>20</v>
      </c>
      <c r="Y74" s="1">
        <v>1</v>
      </c>
      <c r="Z74" s="1"/>
      <c r="AA74" s="1">
        <f>Y74</f>
        <v>1</v>
      </c>
      <c r="AB74" s="3" t="s">
        <v>260</v>
      </c>
      <c r="AC74" s="1"/>
      <c r="AD74" s="1"/>
      <c r="AE74" s="1"/>
      <c r="AF74" s="1"/>
      <c r="AG74" s="1"/>
      <c r="AH74">
        <v>1</v>
      </c>
      <c r="AI74" t="s">
        <v>51</v>
      </c>
      <c r="AJ74" s="2">
        <v>41684</v>
      </c>
      <c r="AK74" s="2">
        <v>44012</v>
      </c>
      <c r="AL74" s="2">
        <v>44012</v>
      </c>
      <c r="AM74" s="23"/>
    </row>
    <row r="75" spans="1:39" x14ac:dyDescent="0.25">
      <c r="A75" t="s">
        <v>113</v>
      </c>
      <c r="B75" s="1">
        <v>7</v>
      </c>
      <c r="C75" t="s">
        <v>133</v>
      </c>
      <c r="D75" t="s">
        <v>134</v>
      </c>
      <c r="E75" s="1">
        <v>3</v>
      </c>
      <c r="F75" t="s">
        <v>124</v>
      </c>
      <c r="G75" s="1">
        <v>1</v>
      </c>
      <c r="H75" t="s">
        <v>135</v>
      </c>
      <c r="I75" t="s">
        <v>136</v>
      </c>
      <c r="J75" t="s">
        <v>127</v>
      </c>
      <c r="K75" t="s">
        <v>137</v>
      </c>
      <c r="L75" t="s">
        <v>120</v>
      </c>
      <c r="M75" t="s">
        <v>149</v>
      </c>
      <c r="N75" s="1">
        <v>107857</v>
      </c>
      <c r="O75" s="1">
        <v>21</v>
      </c>
      <c r="P75" t="s">
        <v>16</v>
      </c>
      <c r="Q75" t="s">
        <v>16</v>
      </c>
      <c r="R75" t="s">
        <v>84</v>
      </c>
      <c r="S75">
        <v>4540712</v>
      </c>
      <c r="T75" t="s">
        <v>227</v>
      </c>
      <c r="U75" t="s">
        <v>71</v>
      </c>
      <c r="V75" t="s">
        <v>72</v>
      </c>
      <c r="W75" t="s">
        <v>20</v>
      </c>
      <c r="Y75" s="1">
        <v>2</v>
      </c>
      <c r="Z75" s="1"/>
      <c r="AA75" s="1">
        <f t="shared" ref="AA75:AA78" si="5">Y75</f>
        <v>2</v>
      </c>
      <c r="AB75" s="3" t="s">
        <v>260</v>
      </c>
      <c r="AC75" s="1"/>
      <c r="AD75" s="1"/>
      <c r="AE75" s="1"/>
      <c r="AF75" s="1"/>
      <c r="AG75" s="1"/>
      <c r="AH75">
        <v>1</v>
      </c>
      <c r="AI75" t="s">
        <v>51</v>
      </c>
      <c r="AJ75" s="2">
        <v>41684</v>
      </c>
      <c r="AK75" s="2">
        <v>44012</v>
      </c>
      <c r="AL75" s="2">
        <v>44012</v>
      </c>
      <c r="AM75" s="23"/>
    </row>
    <row r="76" spans="1:39" x14ac:dyDescent="0.25">
      <c r="A76" t="s">
        <v>113</v>
      </c>
      <c r="B76" s="1">
        <v>7</v>
      </c>
      <c r="C76" t="s">
        <v>133</v>
      </c>
      <c r="D76" t="s">
        <v>134</v>
      </c>
      <c r="E76" s="1">
        <v>3</v>
      </c>
      <c r="F76" t="s">
        <v>124</v>
      </c>
      <c r="G76" s="1">
        <v>1</v>
      </c>
      <c r="H76" t="s">
        <v>135</v>
      </c>
      <c r="I76" t="s">
        <v>136</v>
      </c>
      <c r="J76" t="s">
        <v>127</v>
      </c>
      <c r="K76" t="s">
        <v>137</v>
      </c>
      <c r="L76" t="s">
        <v>120</v>
      </c>
      <c r="M76" t="s">
        <v>149</v>
      </c>
      <c r="N76" s="1">
        <v>107857</v>
      </c>
      <c r="O76" s="1">
        <v>21</v>
      </c>
      <c r="P76" t="s">
        <v>16</v>
      </c>
      <c r="Q76" t="s">
        <v>16</v>
      </c>
      <c r="R76" t="s">
        <v>84</v>
      </c>
      <c r="S76">
        <v>4540712</v>
      </c>
      <c r="T76" t="s">
        <v>227</v>
      </c>
      <c r="U76" t="s">
        <v>73</v>
      </c>
      <c r="V76" t="s">
        <v>74</v>
      </c>
      <c r="W76" t="s">
        <v>20</v>
      </c>
      <c r="Y76" s="1">
        <v>2</v>
      </c>
      <c r="Z76" s="1"/>
      <c r="AA76" s="1">
        <f t="shared" si="5"/>
        <v>2</v>
      </c>
      <c r="AB76" s="3" t="s">
        <v>260</v>
      </c>
      <c r="AC76" s="1"/>
      <c r="AD76" s="1"/>
      <c r="AE76" s="1"/>
      <c r="AF76" s="1"/>
      <c r="AG76" s="1"/>
      <c r="AH76">
        <v>1</v>
      </c>
      <c r="AI76" t="s">
        <v>51</v>
      </c>
      <c r="AJ76" s="2">
        <v>41684</v>
      </c>
      <c r="AK76" s="2">
        <v>44012</v>
      </c>
      <c r="AL76" s="2">
        <v>44012</v>
      </c>
      <c r="AM76" s="23"/>
    </row>
    <row r="77" spans="1:39" x14ac:dyDescent="0.25">
      <c r="A77" t="s">
        <v>113</v>
      </c>
      <c r="B77" s="1">
        <v>7</v>
      </c>
      <c r="C77" t="s">
        <v>133</v>
      </c>
      <c r="D77" t="s">
        <v>134</v>
      </c>
      <c r="E77" s="1">
        <v>3</v>
      </c>
      <c r="F77" t="s">
        <v>124</v>
      </c>
      <c r="G77" s="1">
        <v>1</v>
      </c>
      <c r="H77" t="s">
        <v>135</v>
      </c>
      <c r="I77" t="s">
        <v>136</v>
      </c>
      <c r="J77" t="s">
        <v>127</v>
      </c>
      <c r="K77" t="s">
        <v>137</v>
      </c>
      <c r="L77" t="s">
        <v>120</v>
      </c>
      <c r="M77" t="s">
        <v>149</v>
      </c>
      <c r="N77" s="1">
        <v>107857</v>
      </c>
      <c r="O77" s="1">
        <v>21</v>
      </c>
      <c r="P77" t="s">
        <v>16</v>
      </c>
      <c r="Q77" t="s">
        <v>16</v>
      </c>
      <c r="R77" t="s">
        <v>84</v>
      </c>
      <c r="S77">
        <v>4540712</v>
      </c>
      <c r="T77" t="s">
        <v>227</v>
      </c>
      <c r="U77" t="s">
        <v>57</v>
      </c>
      <c r="V77" t="s">
        <v>58</v>
      </c>
      <c r="W77" t="s">
        <v>20</v>
      </c>
      <c r="Y77" s="1">
        <v>1</v>
      </c>
      <c r="Z77" s="1"/>
      <c r="AA77" s="1">
        <f t="shared" si="5"/>
        <v>1</v>
      </c>
      <c r="AB77" s="3" t="s">
        <v>260</v>
      </c>
      <c r="AC77" s="1"/>
      <c r="AD77" s="1"/>
      <c r="AE77" s="1"/>
      <c r="AF77" s="1"/>
      <c r="AG77" s="1"/>
      <c r="AH77">
        <v>1</v>
      </c>
      <c r="AI77" t="s">
        <v>51</v>
      </c>
      <c r="AJ77" s="2">
        <v>41684</v>
      </c>
      <c r="AK77" s="2">
        <v>44012</v>
      </c>
      <c r="AL77" s="2">
        <v>44012</v>
      </c>
      <c r="AM77" s="23"/>
    </row>
    <row r="78" spans="1:39" x14ac:dyDescent="0.25">
      <c r="A78" t="s">
        <v>113</v>
      </c>
      <c r="B78" s="1">
        <v>7</v>
      </c>
      <c r="C78" t="s">
        <v>133</v>
      </c>
      <c r="D78" t="s">
        <v>134</v>
      </c>
      <c r="E78" s="1">
        <v>3</v>
      </c>
      <c r="F78" t="s">
        <v>124</v>
      </c>
      <c r="G78" s="1">
        <v>1</v>
      </c>
      <c r="H78" t="s">
        <v>135</v>
      </c>
      <c r="I78" t="s">
        <v>136</v>
      </c>
      <c r="J78" t="s">
        <v>127</v>
      </c>
      <c r="K78" t="s">
        <v>137</v>
      </c>
      <c r="L78" t="s">
        <v>120</v>
      </c>
      <c r="M78" t="s">
        <v>149</v>
      </c>
      <c r="N78" s="1">
        <v>107857</v>
      </c>
      <c r="O78" s="1">
        <v>21</v>
      </c>
      <c r="P78" t="s">
        <v>16</v>
      </c>
      <c r="Q78" t="s">
        <v>16</v>
      </c>
      <c r="R78" t="s">
        <v>84</v>
      </c>
      <c r="S78">
        <v>4540712</v>
      </c>
      <c r="T78" t="s">
        <v>227</v>
      </c>
      <c r="U78" t="s">
        <v>64</v>
      </c>
      <c r="V78" t="s">
        <v>65</v>
      </c>
      <c r="W78" t="s">
        <v>66</v>
      </c>
      <c r="Y78" s="1">
        <v>172000</v>
      </c>
      <c r="Z78" s="1"/>
      <c r="AA78" s="1">
        <f t="shared" si="5"/>
        <v>172000</v>
      </c>
      <c r="AB78" s="3" t="s">
        <v>260</v>
      </c>
      <c r="AC78" s="1"/>
      <c r="AD78" s="1"/>
      <c r="AE78" s="1"/>
      <c r="AF78" s="1"/>
      <c r="AG78" s="1"/>
      <c r="AH78">
        <v>1</v>
      </c>
      <c r="AI78" t="s">
        <v>51</v>
      </c>
      <c r="AJ78" s="2">
        <v>41684</v>
      </c>
      <c r="AK78" s="2">
        <v>44012</v>
      </c>
      <c r="AL78" s="2">
        <v>44012</v>
      </c>
      <c r="AM78" s="23"/>
    </row>
    <row r="79" spans="1:39" x14ac:dyDescent="0.25">
      <c r="A79" t="s">
        <v>113</v>
      </c>
      <c r="B79" s="1">
        <v>2</v>
      </c>
      <c r="C79" t="s">
        <v>122</v>
      </c>
      <c r="D79" t="s">
        <v>123</v>
      </c>
      <c r="E79" s="1">
        <v>3</v>
      </c>
      <c r="F79" t="s">
        <v>124</v>
      </c>
      <c r="G79" s="1">
        <v>2</v>
      </c>
      <c r="H79" t="s">
        <v>125</v>
      </c>
      <c r="I79" t="s">
        <v>126</v>
      </c>
      <c r="J79" t="s">
        <v>127</v>
      </c>
      <c r="K79" t="s">
        <v>128</v>
      </c>
      <c r="L79" t="s">
        <v>120</v>
      </c>
      <c r="M79" t="s">
        <v>150</v>
      </c>
      <c r="N79" s="1">
        <v>102021</v>
      </c>
      <c r="O79" s="1">
        <v>24</v>
      </c>
      <c r="P79" t="s">
        <v>16</v>
      </c>
      <c r="Q79" t="s">
        <v>16</v>
      </c>
      <c r="R79" t="s">
        <v>85</v>
      </c>
      <c r="S79">
        <v>14071095</v>
      </c>
      <c r="T79" t="s">
        <v>227</v>
      </c>
      <c r="U79" t="s">
        <v>35</v>
      </c>
      <c r="V79" t="s">
        <v>36</v>
      </c>
      <c r="W79" t="s">
        <v>37</v>
      </c>
      <c r="Y79" s="1">
        <v>1.552</v>
      </c>
      <c r="Z79" s="1"/>
      <c r="AA79" s="1">
        <v>1.0289999999999999</v>
      </c>
      <c r="AB79" s="1" t="s">
        <v>265</v>
      </c>
      <c r="AC79" s="1"/>
      <c r="AD79" s="1"/>
      <c r="AE79" s="1"/>
      <c r="AF79" s="1"/>
      <c r="AG79" s="1"/>
      <c r="AH79">
        <v>1</v>
      </c>
      <c r="AI79" t="s">
        <v>86</v>
      </c>
      <c r="AJ79" s="2">
        <v>42552</v>
      </c>
      <c r="AK79" s="2">
        <v>43465</v>
      </c>
      <c r="AL79" s="2">
        <v>43465</v>
      </c>
      <c r="AM79" s="23"/>
    </row>
    <row r="80" spans="1:39" x14ac:dyDescent="0.25">
      <c r="A80" t="s">
        <v>113</v>
      </c>
      <c r="B80" s="1">
        <v>2</v>
      </c>
      <c r="C80" t="s">
        <v>122</v>
      </c>
      <c r="D80" t="s">
        <v>123</v>
      </c>
      <c r="E80" s="1">
        <v>3</v>
      </c>
      <c r="F80" t="s">
        <v>124</v>
      </c>
      <c r="G80" s="1">
        <v>2</v>
      </c>
      <c r="H80" t="s">
        <v>125</v>
      </c>
      <c r="I80" t="s">
        <v>126</v>
      </c>
      <c r="J80" t="s">
        <v>127</v>
      </c>
      <c r="K80" t="s">
        <v>128</v>
      </c>
      <c r="L80" t="s">
        <v>120</v>
      </c>
      <c r="M80" t="s">
        <v>150</v>
      </c>
      <c r="N80" s="1">
        <v>102021</v>
      </c>
      <c r="O80" s="1">
        <v>24</v>
      </c>
      <c r="P80" t="s">
        <v>16</v>
      </c>
      <c r="Q80" t="s">
        <v>16</v>
      </c>
      <c r="R80" t="s">
        <v>85</v>
      </c>
      <c r="S80">
        <v>14071095</v>
      </c>
      <c r="T80" t="s">
        <v>227</v>
      </c>
      <c r="U80" t="s">
        <v>38</v>
      </c>
      <c r="V80" t="s">
        <v>39</v>
      </c>
      <c r="W80" t="s">
        <v>37</v>
      </c>
      <c r="Y80" s="1">
        <v>5.2290000000000001</v>
      </c>
      <c r="Z80" s="1"/>
      <c r="AA80" s="1">
        <v>4.9459999999999997</v>
      </c>
      <c r="AB80" s="1" t="s">
        <v>265</v>
      </c>
      <c r="AC80" s="1"/>
      <c r="AD80" s="1"/>
      <c r="AE80" s="1"/>
      <c r="AF80" s="1"/>
      <c r="AG80" s="1"/>
      <c r="AH80">
        <v>1</v>
      </c>
      <c r="AI80" t="s">
        <v>86</v>
      </c>
      <c r="AJ80" s="2">
        <v>42552</v>
      </c>
      <c r="AK80" s="2">
        <v>43465</v>
      </c>
      <c r="AL80" s="2">
        <v>43465</v>
      </c>
      <c r="AM80" s="23"/>
    </row>
    <row r="81" spans="1:39" x14ac:dyDescent="0.25">
      <c r="A81" t="s">
        <v>113</v>
      </c>
      <c r="B81" s="1">
        <v>2</v>
      </c>
      <c r="C81" t="s">
        <v>122</v>
      </c>
      <c r="D81" t="s">
        <v>123</v>
      </c>
      <c r="E81" s="1">
        <v>3</v>
      </c>
      <c r="F81" t="s">
        <v>124</v>
      </c>
      <c r="G81" s="1">
        <v>2</v>
      </c>
      <c r="H81" t="s">
        <v>125</v>
      </c>
      <c r="I81" t="s">
        <v>126</v>
      </c>
      <c r="J81" t="s">
        <v>127</v>
      </c>
      <c r="K81" t="s">
        <v>128</v>
      </c>
      <c r="L81" t="s">
        <v>120</v>
      </c>
      <c r="M81" t="s">
        <v>150</v>
      </c>
      <c r="N81" s="1">
        <v>102021</v>
      </c>
      <c r="O81" s="1">
        <v>24</v>
      </c>
      <c r="P81" t="s">
        <v>16</v>
      </c>
      <c r="Q81" t="s">
        <v>16</v>
      </c>
      <c r="R81" t="s">
        <v>85</v>
      </c>
      <c r="S81">
        <v>14071095</v>
      </c>
      <c r="T81" t="s">
        <v>227</v>
      </c>
      <c r="U81" t="s">
        <v>40</v>
      </c>
      <c r="V81" t="s">
        <v>41</v>
      </c>
      <c r="W81" t="s">
        <v>32</v>
      </c>
      <c r="Y81" s="1">
        <v>7</v>
      </c>
      <c r="Z81" s="1"/>
      <c r="AA81" s="1">
        <v>7</v>
      </c>
      <c r="AB81" s="1" t="s">
        <v>265</v>
      </c>
      <c r="AC81" s="1"/>
      <c r="AD81" s="1"/>
      <c r="AE81" s="1"/>
      <c r="AF81" s="1"/>
      <c r="AG81" s="1"/>
      <c r="AH81">
        <v>1</v>
      </c>
      <c r="AI81" t="s">
        <v>86</v>
      </c>
      <c r="AJ81" s="2">
        <v>42552</v>
      </c>
      <c r="AK81" s="2">
        <v>43465</v>
      </c>
      <c r="AL81" s="2">
        <v>43465</v>
      </c>
      <c r="AM81" s="23"/>
    </row>
    <row r="82" spans="1:39" x14ac:dyDescent="0.25">
      <c r="A82" t="s">
        <v>113</v>
      </c>
      <c r="B82" s="1">
        <v>2</v>
      </c>
      <c r="C82" t="s">
        <v>122</v>
      </c>
      <c r="D82" t="s">
        <v>123</v>
      </c>
      <c r="E82" s="1">
        <v>3</v>
      </c>
      <c r="F82" t="s">
        <v>124</v>
      </c>
      <c r="G82" s="1">
        <v>2</v>
      </c>
      <c r="H82" t="s">
        <v>125</v>
      </c>
      <c r="I82" t="s">
        <v>126</v>
      </c>
      <c r="J82" t="s">
        <v>127</v>
      </c>
      <c r="K82" t="s">
        <v>128</v>
      </c>
      <c r="L82" t="s">
        <v>120</v>
      </c>
      <c r="M82" t="s">
        <v>150</v>
      </c>
      <c r="N82" s="1">
        <v>102021</v>
      </c>
      <c r="O82" s="1">
        <v>24</v>
      </c>
      <c r="P82" t="s">
        <v>16</v>
      </c>
      <c r="Q82" t="s">
        <v>16</v>
      </c>
      <c r="R82" t="s">
        <v>85</v>
      </c>
      <c r="S82">
        <v>14071095</v>
      </c>
      <c r="T82" t="s">
        <v>227</v>
      </c>
      <c r="U82" t="s">
        <v>46</v>
      </c>
      <c r="V82" t="s">
        <v>47</v>
      </c>
      <c r="W82" t="s">
        <v>37</v>
      </c>
      <c r="Y82" s="1">
        <v>4.9260000000000002</v>
      </c>
      <c r="Z82" s="1"/>
      <c r="AA82" s="1">
        <v>4.4160000000000004</v>
      </c>
      <c r="AB82" s="1" t="s">
        <v>265</v>
      </c>
      <c r="AC82" s="1"/>
      <c r="AD82" s="1"/>
      <c r="AE82" s="1"/>
      <c r="AF82" s="1"/>
      <c r="AG82" s="1"/>
      <c r="AH82">
        <v>1</v>
      </c>
      <c r="AI82" t="s">
        <v>86</v>
      </c>
      <c r="AJ82" s="2">
        <v>42552</v>
      </c>
      <c r="AK82" s="2">
        <v>43465</v>
      </c>
      <c r="AL82" s="2">
        <v>43465</v>
      </c>
      <c r="AM82" s="23"/>
    </row>
    <row r="83" spans="1:39" x14ac:dyDescent="0.25">
      <c r="A83" t="s">
        <v>113</v>
      </c>
      <c r="B83" s="1">
        <v>2</v>
      </c>
      <c r="C83" t="s">
        <v>122</v>
      </c>
      <c r="D83" t="s">
        <v>123</v>
      </c>
      <c r="E83" s="1">
        <v>3</v>
      </c>
      <c r="F83" t="s">
        <v>124</v>
      </c>
      <c r="G83" s="1">
        <v>2</v>
      </c>
      <c r="H83" t="s">
        <v>125</v>
      </c>
      <c r="I83" t="s">
        <v>126</v>
      </c>
      <c r="J83" t="s">
        <v>127</v>
      </c>
      <c r="K83" t="s">
        <v>128</v>
      </c>
      <c r="L83" t="s">
        <v>120</v>
      </c>
      <c r="M83" t="s">
        <v>150</v>
      </c>
      <c r="N83" s="1">
        <v>102021</v>
      </c>
      <c r="O83" s="1">
        <v>24</v>
      </c>
      <c r="P83" t="s">
        <v>16</v>
      </c>
      <c r="Q83" t="s">
        <v>16</v>
      </c>
      <c r="R83" t="s">
        <v>85</v>
      </c>
      <c r="S83">
        <v>14071095</v>
      </c>
      <c r="T83" t="s">
        <v>227</v>
      </c>
      <c r="U83" t="s">
        <v>42</v>
      </c>
      <c r="V83" t="s">
        <v>43</v>
      </c>
      <c r="W83" t="s">
        <v>37</v>
      </c>
      <c r="Y83" s="1">
        <v>0.754</v>
      </c>
      <c r="Z83" s="1"/>
      <c r="AA83" s="1">
        <v>0.67200000000000004</v>
      </c>
      <c r="AB83" s="1" t="s">
        <v>265</v>
      </c>
      <c r="AC83" s="1"/>
      <c r="AD83" s="1"/>
      <c r="AE83" s="1"/>
      <c r="AF83" s="1"/>
      <c r="AG83" s="1"/>
      <c r="AH83">
        <v>1</v>
      </c>
      <c r="AI83" t="s">
        <v>86</v>
      </c>
      <c r="AJ83" s="2">
        <v>42552</v>
      </c>
      <c r="AK83" s="2">
        <v>43465</v>
      </c>
      <c r="AL83" s="2">
        <v>43465</v>
      </c>
      <c r="AM83" s="23"/>
    </row>
    <row r="84" spans="1:39" x14ac:dyDescent="0.25">
      <c r="A84" t="s">
        <v>113</v>
      </c>
      <c r="B84" s="1">
        <v>2</v>
      </c>
      <c r="C84" t="s">
        <v>122</v>
      </c>
      <c r="D84" t="s">
        <v>123</v>
      </c>
      <c r="E84" s="1">
        <v>3</v>
      </c>
      <c r="F84" t="s">
        <v>124</v>
      </c>
      <c r="G84" s="1">
        <v>2</v>
      </c>
      <c r="H84" t="s">
        <v>125</v>
      </c>
      <c r="I84" t="s">
        <v>126</v>
      </c>
      <c r="J84" t="s">
        <v>127</v>
      </c>
      <c r="K84" t="s">
        <v>128</v>
      </c>
      <c r="L84" t="s">
        <v>120</v>
      </c>
      <c r="M84" t="s">
        <v>150</v>
      </c>
      <c r="N84" s="1">
        <v>102021</v>
      </c>
      <c r="O84" s="1">
        <v>24</v>
      </c>
      <c r="P84" t="s">
        <v>16</v>
      </c>
      <c r="Q84" t="s">
        <v>16</v>
      </c>
      <c r="R84" t="s">
        <v>85</v>
      </c>
      <c r="S84">
        <v>14071095</v>
      </c>
      <c r="T84" t="s">
        <v>227</v>
      </c>
      <c r="U84" t="s">
        <v>44</v>
      </c>
      <c r="V84" t="s">
        <v>45</v>
      </c>
      <c r="W84" t="s">
        <v>37</v>
      </c>
      <c r="Y84" s="1">
        <v>1.873</v>
      </c>
      <c r="Z84" s="1"/>
      <c r="AA84" s="1">
        <v>1.92</v>
      </c>
      <c r="AB84" s="1" t="s">
        <v>265</v>
      </c>
      <c r="AC84" s="1"/>
      <c r="AD84" s="1"/>
      <c r="AE84" s="1"/>
      <c r="AF84" s="1"/>
      <c r="AG84" s="1"/>
      <c r="AH84">
        <v>1</v>
      </c>
      <c r="AI84" t="s">
        <v>86</v>
      </c>
      <c r="AJ84" s="2">
        <v>42552</v>
      </c>
      <c r="AK84" s="2">
        <v>43465</v>
      </c>
      <c r="AL84" s="2">
        <v>43465</v>
      </c>
      <c r="AM84" s="23"/>
    </row>
    <row r="85" spans="1:39" x14ac:dyDescent="0.25">
      <c r="A85" t="s">
        <v>113</v>
      </c>
      <c r="B85" s="1">
        <v>2</v>
      </c>
      <c r="C85" t="s">
        <v>122</v>
      </c>
      <c r="D85" t="s">
        <v>123</v>
      </c>
      <c r="E85" s="1">
        <v>3</v>
      </c>
      <c r="F85" t="s">
        <v>124</v>
      </c>
      <c r="G85" s="1">
        <v>2</v>
      </c>
      <c r="H85" t="s">
        <v>125</v>
      </c>
      <c r="I85" t="s">
        <v>126</v>
      </c>
      <c r="J85" t="s">
        <v>127</v>
      </c>
      <c r="K85" t="s">
        <v>128</v>
      </c>
      <c r="L85" t="s">
        <v>120</v>
      </c>
      <c r="M85" t="s">
        <v>150</v>
      </c>
      <c r="N85" s="1">
        <v>102021</v>
      </c>
      <c r="O85" s="1">
        <v>24</v>
      </c>
      <c r="P85" t="s">
        <v>16</v>
      </c>
      <c r="Q85" t="s">
        <v>16</v>
      </c>
      <c r="R85" t="s">
        <v>85</v>
      </c>
      <c r="S85">
        <v>14071095</v>
      </c>
      <c r="T85" t="s">
        <v>227</v>
      </c>
      <c r="U85" t="s">
        <v>27</v>
      </c>
      <c r="V85" t="s">
        <v>28</v>
      </c>
      <c r="W85" t="s">
        <v>29</v>
      </c>
      <c r="Y85" s="1">
        <v>9300</v>
      </c>
      <c r="Z85" s="1"/>
      <c r="AA85" s="1">
        <v>9300</v>
      </c>
      <c r="AB85" s="1" t="s">
        <v>265</v>
      </c>
      <c r="AC85" s="1"/>
      <c r="AD85" s="1"/>
      <c r="AE85" s="1"/>
      <c r="AF85" s="1"/>
      <c r="AG85" s="1"/>
      <c r="AH85">
        <v>1</v>
      </c>
      <c r="AI85" t="s">
        <v>86</v>
      </c>
      <c r="AJ85" s="2">
        <v>42552</v>
      </c>
      <c r="AK85" s="2">
        <v>43465</v>
      </c>
      <c r="AL85" s="2">
        <v>43465</v>
      </c>
      <c r="AM85" s="23"/>
    </row>
    <row r="86" spans="1:39" x14ac:dyDescent="0.25">
      <c r="A86" t="s">
        <v>113</v>
      </c>
      <c r="B86" s="1">
        <v>2</v>
      </c>
      <c r="C86" t="s">
        <v>122</v>
      </c>
      <c r="D86" t="s">
        <v>123</v>
      </c>
      <c r="E86" s="1">
        <v>3</v>
      </c>
      <c r="F86" t="s">
        <v>124</v>
      </c>
      <c r="G86" s="1">
        <v>2</v>
      </c>
      <c r="H86" t="s">
        <v>125</v>
      </c>
      <c r="I86" t="s">
        <v>126</v>
      </c>
      <c r="J86" t="s">
        <v>127</v>
      </c>
      <c r="K86" t="s">
        <v>128</v>
      </c>
      <c r="L86" t="s">
        <v>120</v>
      </c>
      <c r="M86" t="s">
        <v>150</v>
      </c>
      <c r="N86" s="1">
        <v>102021</v>
      </c>
      <c r="O86" s="1">
        <v>24</v>
      </c>
      <c r="P86" t="s">
        <v>16</v>
      </c>
      <c r="Q86" t="s">
        <v>16</v>
      </c>
      <c r="R86" t="s">
        <v>85</v>
      </c>
      <c r="S86">
        <v>14071095</v>
      </c>
      <c r="T86" t="s">
        <v>227</v>
      </c>
      <c r="U86" t="s">
        <v>23</v>
      </c>
      <c r="V86" t="s">
        <v>24</v>
      </c>
      <c r="W86" t="s">
        <v>25</v>
      </c>
      <c r="Y86" s="1">
        <v>16500</v>
      </c>
      <c r="Z86" s="1"/>
      <c r="AA86" s="1">
        <v>16500</v>
      </c>
      <c r="AB86" s="1" t="s">
        <v>265</v>
      </c>
      <c r="AC86" s="1"/>
      <c r="AD86" s="1"/>
      <c r="AE86" s="1"/>
      <c r="AF86" s="1"/>
      <c r="AG86" s="1"/>
      <c r="AH86">
        <v>1</v>
      </c>
      <c r="AI86" t="s">
        <v>86</v>
      </c>
      <c r="AJ86" s="2">
        <v>42552</v>
      </c>
      <c r="AK86" s="2">
        <v>43465</v>
      </c>
      <c r="AL86" s="2">
        <v>43465</v>
      </c>
      <c r="AM86" s="23"/>
    </row>
    <row r="87" spans="1:39" x14ac:dyDescent="0.25">
      <c r="A87" t="s">
        <v>113</v>
      </c>
      <c r="B87" s="1">
        <v>7</v>
      </c>
      <c r="C87" t="s">
        <v>133</v>
      </c>
      <c r="D87" t="s">
        <v>134</v>
      </c>
      <c r="E87" s="1">
        <v>3</v>
      </c>
      <c r="F87" t="s">
        <v>124</v>
      </c>
      <c r="G87" s="1">
        <v>1</v>
      </c>
      <c r="H87" t="s">
        <v>135</v>
      </c>
      <c r="I87" t="s">
        <v>136</v>
      </c>
      <c r="J87" t="s">
        <v>127</v>
      </c>
      <c r="K87" t="s">
        <v>137</v>
      </c>
      <c r="L87" t="s">
        <v>120</v>
      </c>
      <c r="M87" t="s">
        <v>151</v>
      </c>
      <c r="N87" s="1">
        <v>101628</v>
      </c>
      <c r="O87" s="1">
        <v>10</v>
      </c>
      <c r="P87" t="s">
        <v>16</v>
      </c>
      <c r="Q87" t="s">
        <v>16</v>
      </c>
      <c r="R87" t="s">
        <v>87</v>
      </c>
      <c r="S87">
        <v>4321607</v>
      </c>
      <c r="T87" t="s">
        <v>227</v>
      </c>
      <c r="U87" t="s">
        <v>67</v>
      </c>
      <c r="V87" t="s">
        <v>68</v>
      </c>
      <c r="W87" t="s">
        <v>20</v>
      </c>
      <c r="Y87" s="1">
        <v>1</v>
      </c>
      <c r="Z87" s="1"/>
      <c r="AA87" s="1">
        <f>Y87</f>
        <v>1</v>
      </c>
      <c r="AB87" s="1" t="s">
        <v>264</v>
      </c>
      <c r="AC87" s="1"/>
      <c r="AD87" s="1"/>
      <c r="AE87" s="1"/>
      <c r="AF87" s="1"/>
      <c r="AG87" s="1"/>
      <c r="AH87">
        <v>1</v>
      </c>
      <c r="AI87" t="s">
        <v>83</v>
      </c>
      <c r="AJ87" s="2">
        <v>41611</v>
      </c>
      <c r="AK87" s="2">
        <v>43100</v>
      </c>
      <c r="AL87" s="2">
        <v>43100</v>
      </c>
      <c r="AM87" s="23"/>
    </row>
    <row r="88" spans="1:39" x14ac:dyDescent="0.25">
      <c r="A88" t="s">
        <v>113</v>
      </c>
      <c r="B88" s="1">
        <v>7</v>
      </c>
      <c r="C88" t="s">
        <v>133</v>
      </c>
      <c r="D88" t="s">
        <v>134</v>
      </c>
      <c r="E88" s="1">
        <v>3</v>
      </c>
      <c r="F88" t="s">
        <v>124</v>
      </c>
      <c r="G88" s="1">
        <v>1</v>
      </c>
      <c r="H88" t="s">
        <v>135</v>
      </c>
      <c r="I88" t="s">
        <v>136</v>
      </c>
      <c r="J88" t="s">
        <v>127</v>
      </c>
      <c r="K88" t="s">
        <v>137</v>
      </c>
      <c r="L88" t="s">
        <v>120</v>
      </c>
      <c r="M88" t="s">
        <v>151</v>
      </c>
      <c r="N88" s="1">
        <v>101628</v>
      </c>
      <c r="O88" s="1">
        <v>10</v>
      </c>
      <c r="P88" t="s">
        <v>16</v>
      </c>
      <c r="Q88" t="s">
        <v>16</v>
      </c>
      <c r="R88" t="s">
        <v>87</v>
      </c>
      <c r="S88">
        <v>4321607</v>
      </c>
      <c r="T88" t="s">
        <v>227</v>
      </c>
      <c r="U88" t="s">
        <v>57</v>
      </c>
      <c r="V88" t="s">
        <v>58</v>
      </c>
      <c r="W88" t="s">
        <v>20</v>
      </c>
      <c r="Y88" s="1">
        <v>3</v>
      </c>
      <c r="Z88" s="1"/>
      <c r="AA88" s="1">
        <f t="shared" ref="AA88:AA90" si="6">Y88</f>
        <v>3</v>
      </c>
      <c r="AB88" s="1" t="s">
        <v>264</v>
      </c>
      <c r="AC88" s="1"/>
      <c r="AD88" s="1"/>
      <c r="AE88" s="1"/>
      <c r="AF88" s="1"/>
      <c r="AG88" s="1"/>
      <c r="AH88">
        <v>1</v>
      </c>
      <c r="AI88" t="s">
        <v>83</v>
      </c>
      <c r="AJ88" s="2">
        <v>41611</v>
      </c>
      <c r="AK88" s="2">
        <v>43100</v>
      </c>
      <c r="AL88" s="2">
        <v>43100</v>
      </c>
      <c r="AM88" s="23"/>
    </row>
    <row r="89" spans="1:39" x14ac:dyDescent="0.25">
      <c r="A89" t="s">
        <v>113</v>
      </c>
      <c r="B89" s="1">
        <v>7</v>
      </c>
      <c r="C89" t="s">
        <v>133</v>
      </c>
      <c r="D89" t="s">
        <v>134</v>
      </c>
      <c r="E89" s="1">
        <v>3</v>
      </c>
      <c r="F89" t="s">
        <v>124</v>
      </c>
      <c r="G89" s="1">
        <v>1</v>
      </c>
      <c r="H89" t="s">
        <v>135</v>
      </c>
      <c r="I89" t="s">
        <v>136</v>
      </c>
      <c r="J89" t="s">
        <v>127</v>
      </c>
      <c r="K89" t="s">
        <v>137</v>
      </c>
      <c r="L89" t="s">
        <v>120</v>
      </c>
      <c r="M89" t="s">
        <v>151</v>
      </c>
      <c r="N89" s="1">
        <v>101628</v>
      </c>
      <c r="O89" s="1">
        <v>10</v>
      </c>
      <c r="P89" t="s">
        <v>16</v>
      </c>
      <c r="Q89" t="s">
        <v>16</v>
      </c>
      <c r="R89" t="s">
        <v>87</v>
      </c>
      <c r="S89">
        <v>4321607</v>
      </c>
      <c r="T89" t="s">
        <v>227</v>
      </c>
      <c r="U89" t="s">
        <v>88</v>
      </c>
      <c r="V89" t="s">
        <v>89</v>
      </c>
      <c r="W89" t="s">
        <v>20</v>
      </c>
      <c r="Y89" s="1">
        <v>741</v>
      </c>
      <c r="Z89" s="1"/>
      <c r="AA89" s="1" t="s">
        <v>231</v>
      </c>
      <c r="AB89" s="1" t="s">
        <v>264</v>
      </c>
      <c r="AC89" s="1"/>
      <c r="AD89" s="1"/>
      <c r="AE89" s="1"/>
      <c r="AF89" s="1"/>
      <c r="AG89" s="1"/>
      <c r="AH89">
        <v>1</v>
      </c>
      <c r="AI89" t="s">
        <v>83</v>
      </c>
      <c r="AJ89" s="2">
        <v>41611</v>
      </c>
      <c r="AK89" s="2">
        <v>43100</v>
      </c>
      <c r="AL89" s="2">
        <v>43100</v>
      </c>
      <c r="AM89" s="23"/>
    </row>
    <row r="90" spans="1:39" x14ac:dyDescent="0.25">
      <c r="A90" t="s">
        <v>113</v>
      </c>
      <c r="B90" s="1">
        <v>7</v>
      </c>
      <c r="C90" t="s">
        <v>133</v>
      </c>
      <c r="D90" t="s">
        <v>134</v>
      </c>
      <c r="E90" s="1">
        <v>3</v>
      </c>
      <c r="F90" t="s">
        <v>124</v>
      </c>
      <c r="G90" s="1">
        <v>1</v>
      </c>
      <c r="H90" t="s">
        <v>135</v>
      </c>
      <c r="I90" t="s">
        <v>136</v>
      </c>
      <c r="J90" t="s">
        <v>127</v>
      </c>
      <c r="K90" t="s">
        <v>137</v>
      </c>
      <c r="L90" t="s">
        <v>120</v>
      </c>
      <c r="M90" t="s">
        <v>151</v>
      </c>
      <c r="N90" s="1">
        <v>101628</v>
      </c>
      <c r="O90" s="1">
        <v>10</v>
      </c>
      <c r="P90" t="s">
        <v>16</v>
      </c>
      <c r="Q90" t="s">
        <v>16</v>
      </c>
      <c r="R90" t="s">
        <v>87</v>
      </c>
      <c r="S90">
        <v>4321607</v>
      </c>
      <c r="T90" t="s">
        <v>227</v>
      </c>
      <c r="U90" t="s">
        <v>90</v>
      </c>
      <c r="V90" t="s">
        <v>91</v>
      </c>
      <c r="W90" t="s">
        <v>20</v>
      </c>
      <c r="Y90" s="1">
        <v>22843</v>
      </c>
      <c r="Z90" s="1"/>
      <c r="AA90" s="1">
        <f t="shared" si="6"/>
        <v>22843</v>
      </c>
      <c r="AB90" s="1" t="s">
        <v>264</v>
      </c>
      <c r="AC90" s="1"/>
      <c r="AD90" s="1"/>
      <c r="AE90" s="1"/>
      <c r="AF90" s="1"/>
      <c r="AG90" s="1"/>
      <c r="AH90">
        <v>1</v>
      </c>
      <c r="AI90" t="s">
        <v>83</v>
      </c>
      <c r="AJ90" s="2">
        <v>41611</v>
      </c>
      <c r="AK90" s="2">
        <v>43100</v>
      </c>
      <c r="AL90" s="2">
        <v>43100</v>
      </c>
      <c r="AM90" s="23"/>
    </row>
    <row r="91" spans="1:39" x14ac:dyDescent="0.25">
      <c r="A91" t="s">
        <v>113</v>
      </c>
      <c r="B91" s="1">
        <v>107</v>
      </c>
      <c r="C91" t="s">
        <v>152</v>
      </c>
      <c r="D91" t="s">
        <v>153</v>
      </c>
      <c r="E91" s="1">
        <v>5</v>
      </c>
      <c r="F91" t="s">
        <v>116</v>
      </c>
      <c r="G91" s="1">
        <v>1</v>
      </c>
      <c r="H91" t="s">
        <v>154</v>
      </c>
      <c r="I91" t="s">
        <v>155</v>
      </c>
      <c r="J91" t="s">
        <v>119</v>
      </c>
      <c r="K91" t="s">
        <v>156</v>
      </c>
      <c r="L91" t="s">
        <v>120</v>
      </c>
      <c r="M91" t="s">
        <v>157</v>
      </c>
      <c r="N91" s="1">
        <v>111814</v>
      </c>
      <c r="O91" s="1">
        <v>15</v>
      </c>
      <c r="P91" t="s">
        <v>16</v>
      </c>
      <c r="Q91" t="s">
        <v>16</v>
      </c>
      <c r="R91" t="s">
        <v>92</v>
      </c>
      <c r="S91">
        <v>24326056</v>
      </c>
      <c r="T91" t="s">
        <v>227</v>
      </c>
      <c r="U91" t="s">
        <v>93</v>
      </c>
      <c r="V91" t="s">
        <v>94</v>
      </c>
      <c r="W91" t="s">
        <v>29</v>
      </c>
      <c r="Y91" s="1">
        <v>51977</v>
      </c>
      <c r="Z91" s="1"/>
      <c r="AA91" s="1">
        <f>Y91</f>
        <v>51977</v>
      </c>
      <c r="AB91" s="3" t="s">
        <v>260</v>
      </c>
      <c r="AC91" s="1"/>
      <c r="AD91" s="1"/>
      <c r="AE91" s="1"/>
      <c r="AF91" s="1"/>
      <c r="AG91" s="1"/>
      <c r="AH91">
        <v>6</v>
      </c>
      <c r="AI91" t="s">
        <v>95</v>
      </c>
      <c r="AJ91" s="2">
        <v>42948</v>
      </c>
      <c r="AK91" s="2">
        <v>43801</v>
      </c>
      <c r="AL91" s="2">
        <v>43801</v>
      </c>
      <c r="AM91" s="23"/>
    </row>
    <row r="92" spans="1:39" x14ac:dyDescent="0.25">
      <c r="A92" t="s">
        <v>113</v>
      </c>
      <c r="B92" s="1">
        <v>2</v>
      </c>
      <c r="C92" t="s">
        <v>122</v>
      </c>
      <c r="D92" t="s">
        <v>123</v>
      </c>
      <c r="E92" s="1">
        <v>3</v>
      </c>
      <c r="F92" t="s">
        <v>124</v>
      </c>
      <c r="G92" s="1">
        <v>2</v>
      </c>
      <c r="H92" t="s">
        <v>125</v>
      </c>
      <c r="I92" t="s">
        <v>126</v>
      </c>
      <c r="J92" t="s">
        <v>127</v>
      </c>
      <c r="K92" t="s">
        <v>128</v>
      </c>
      <c r="L92" t="s">
        <v>120</v>
      </c>
      <c r="M92" t="s">
        <v>158</v>
      </c>
      <c r="N92" s="1">
        <v>113310</v>
      </c>
      <c r="O92" s="1">
        <v>34</v>
      </c>
      <c r="P92" t="s">
        <v>16</v>
      </c>
      <c r="Q92" t="s">
        <v>16</v>
      </c>
      <c r="R92" t="s">
        <v>96</v>
      </c>
      <c r="S92">
        <v>54760</v>
      </c>
      <c r="T92" t="s">
        <v>227</v>
      </c>
      <c r="U92" t="s">
        <v>23</v>
      </c>
      <c r="V92" t="s">
        <v>24</v>
      </c>
      <c r="W92" t="s">
        <v>25</v>
      </c>
      <c r="Y92" s="1">
        <v>17900</v>
      </c>
      <c r="Z92" s="1"/>
      <c r="AA92" s="3" t="s">
        <v>231</v>
      </c>
      <c r="AB92" s="3" t="s">
        <v>269</v>
      </c>
      <c r="AC92" s="1"/>
      <c r="AD92" s="1"/>
      <c r="AE92" s="1"/>
      <c r="AF92" s="1"/>
      <c r="AG92" s="1"/>
      <c r="AH92">
        <v>1</v>
      </c>
      <c r="AI92" t="s">
        <v>26</v>
      </c>
      <c r="AJ92" s="2">
        <v>42339</v>
      </c>
      <c r="AK92" s="2">
        <v>43830</v>
      </c>
      <c r="AL92" s="2">
        <v>43830</v>
      </c>
      <c r="AM92" s="23"/>
    </row>
    <row r="93" spans="1:39" x14ac:dyDescent="0.25">
      <c r="A93" t="s">
        <v>113</v>
      </c>
      <c r="B93" s="1">
        <v>2</v>
      </c>
      <c r="C93" t="s">
        <v>122</v>
      </c>
      <c r="D93" t="s">
        <v>123</v>
      </c>
      <c r="E93" s="1">
        <v>3</v>
      </c>
      <c r="F93" t="s">
        <v>124</v>
      </c>
      <c r="G93" s="1">
        <v>2</v>
      </c>
      <c r="H93" t="s">
        <v>125</v>
      </c>
      <c r="I93" t="s">
        <v>126</v>
      </c>
      <c r="J93" t="s">
        <v>127</v>
      </c>
      <c r="K93" t="s">
        <v>128</v>
      </c>
      <c r="L93" t="s">
        <v>120</v>
      </c>
      <c r="M93" t="s">
        <v>158</v>
      </c>
      <c r="N93" s="1">
        <v>113310</v>
      </c>
      <c r="O93" s="1">
        <v>34</v>
      </c>
      <c r="P93" t="s">
        <v>16</v>
      </c>
      <c r="Q93" t="s">
        <v>16</v>
      </c>
      <c r="R93" t="s">
        <v>96</v>
      </c>
      <c r="S93">
        <v>54760</v>
      </c>
      <c r="T93" t="s">
        <v>227</v>
      </c>
      <c r="U93" t="s">
        <v>27</v>
      </c>
      <c r="V93" t="s">
        <v>28</v>
      </c>
      <c r="W93" t="s">
        <v>29</v>
      </c>
      <c r="Y93" s="1">
        <v>10200</v>
      </c>
      <c r="Z93" s="1"/>
      <c r="AA93" s="3" t="s">
        <v>231</v>
      </c>
      <c r="AB93" s="3" t="s">
        <v>269</v>
      </c>
      <c r="AC93" s="1"/>
      <c r="AD93" s="1"/>
      <c r="AE93" s="1"/>
      <c r="AF93" s="1"/>
      <c r="AG93" s="1"/>
      <c r="AH93">
        <v>1</v>
      </c>
      <c r="AI93" t="s">
        <v>26</v>
      </c>
      <c r="AJ93" s="2">
        <v>42339</v>
      </c>
      <c r="AK93" s="2">
        <v>43830</v>
      </c>
      <c r="AL93" s="2">
        <v>43830</v>
      </c>
      <c r="AM93" s="23"/>
    </row>
    <row r="94" spans="1:39" x14ac:dyDescent="0.25">
      <c r="A94" t="s">
        <v>113</v>
      </c>
      <c r="B94" s="1">
        <v>2</v>
      </c>
      <c r="C94" t="s">
        <v>122</v>
      </c>
      <c r="D94" t="s">
        <v>123</v>
      </c>
      <c r="E94" s="1">
        <v>3</v>
      </c>
      <c r="F94" t="s">
        <v>124</v>
      </c>
      <c r="G94" s="1">
        <v>2</v>
      </c>
      <c r="H94" t="s">
        <v>125</v>
      </c>
      <c r="I94" t="s">
        <v>126</v>
      </c>
      <c r="J94" t="s">
        <v>127</v>
      </c>
      <c r="K94" t="s">
        <v>128</v>
      </c>
      <c r="L94" t="s">
        <v>120</v>
      </c>
      <c r="M94" t="s">
        <v>158</v>
      </c>
      <c r="N94" s="1">
        <v>113310</v>
      </c>
      <c r="O94" s="1">
        <v>34</v>
      </c>
      <c r="P94" t="s">
        <v>16</v>
      </c>
      <c r="Q94" t="s">
        <v>16</v>
      </c>
      <c r="R94" t="s">
        <v>96</v>
      </c>
      <c r="S94">
        <v>54760</v>
      </c>
      <c r="T94" t="s">
        <v>227</v>
      </c>
      <c r="U94" t="s">
        <v>30</v>
      </c>
      <c r="V94" t="s">
        <v>31</v>
      </c>
      <c r="W94" t="s">
        <v>32</v>
      </c>
      <c r="Y94" s="1">
        <v>1</v>
      </c>
      <c r="Z94" s="1"/>
      <c r="AA94" s="1">
        <v>1</v>
      </c>
      <c r="AB94" s="3" t="s">
        <v>269</v>
      </c>
      <c r="AC94" s="1"/>
      <c r="AD94" s="1"/>
      <c r="AE94" s="1"/>
      <c r="AF94" s="1"/>
      <c r="AG94" s="1"/>
      <c r="AH94">
        <v>1</v>
      </c>
      <c r="AI94" t="s">
        <v>26</v>
      </c>
      <c r="AJ94" s="2">
        <v>42339</v>
      </c>
      <c r="AK94" s="2">
        <v>43830</v>
      </c>
      <c r="AL94" s="2">
        <v>43830</v>
      </c>
      <c r="AM94" s="23"/>
    </row>
    <row r="95" spans="1:39" x14ac:dyDescent="0.25">
      <c r="A95" t="s">
        <v>113</v>
      </c>
      <c r="B95" s="1">
        <v>2</v>
      </c>
      <c r="C95" t="s">
        <v>122</v>
      </c>
      <c r="D95" t="s">
        <v>123</v>
      </c>
      <c r="E95" s="1">
        <v>3</v>
      </c>
      <c r="F95" t="s">
        <v>124</v>
      </c>
      <c r="G95" s="1">
        <v>2</v>
      </c>
      <c r="H95" t="s">
        <v>125</v>
      </c>
      <c r="I95" t="s">
        <v>126</v>
      </c>
      <c r="J95" t="s">
        <v>127</v>
      </c>
      <c r="K95" t="s">
        <v>128</v>
      </c>
      <c r="L95" t="s">
        <v>120</v>
      </c>
      <c r="M95" t="s">
        <v>158</v>
      </c>
      <c r="N95" s="1">
        <v>113310</v>
      </c>
      <c r="O95" s="1">
        <v>34</v>
      </c>
      <c r="P95" t="s">
        <v>16</v>
      </c>
      <c r="Q95" t="s">
        <v>16</v>
      </c>
      <c r="R95" t="s">
        <v>96</v>
      </c>
      <c r="S95">
        <v>54760</v>
      </c>
      <c r="T95" t="s">
        <v>227</v>
      </c>
      <c r="U95" t="s">
        <v>33</v>
      </c>
      <c r="V95" t="s">
        <v>34</v>
      </c>
      <c r="W95" t="s">
        <v>32</v>
      </c>
      <c r="Y95" s="1">
        <v>1</v>
      </c>
      <c r="Z95" s="1"/>
      <c r="AA95" s="1">
        <v>1</v>
      </c>
      <c r="AB95" s="3" t="s">
        <v>269</v>
      </c>
      <c r="AC95" s="1"/>
      <c r="AD95" s="1"/>
      <c r="AE95" s="1"/>
      <c r="AF95" s="1"/>
      <c r="AG95" s="1"/>
      <c r="AH95">
        <v>1</v>
      </c>
      <c r="AI95" t="s">
        <v>26</v>
      </c>
      <c r="AJ95" s="2">
        <v>42339</v>
      </c>
      <c r="AK95" s="2">
        <v>43830</v>
      </c>
      <c r="AL95" s="2">
        <v>43830</v>
      </c>
      <c r="AM95" s="23"/>
    </row>
    <row r="96" spans="1:39" x14ac:dyDescent="0.25">
      <c r="A96" t="s">
        <v>113</v>
      </c>
      <c r="B96" s="1">
        <v>2</v>
      </c>
      <c r="C96" t="s">
        <v>122</v>
      </c>
      <c r="D96" t="s">
        <v>123</v>
      </c>
      <c r="E96" s="1">
        <v>3</v>
      </c>
      <c r="F96" t="s">
        <v>124</v>
      </c>
      <c r="G96" s="1">
        <v>2</v>
      </c>
      <c r="H96" t="s">
        <v>125</v>
      </c>
      <c r="I96" t="s">
        <v>126</v>
      </c>
      <c r="J96" t="s">
        <v>127</v>
      </c>
      <c r="K96" t="s">
        <v>128</v>
      </c>
      <c r="L96" t="s">
        <v>120</v>
      </c>
      <c r="M96" t="s">
        <v>158</v>
      </c>
      <c r="N96" s="1">
        <v>113310</v>
      </c>
      <c r="O96" s="1">
        <v>34</v>
      </c>
      <c r="P96" t="s">
        <v>16</v>
      </c>
      <c r="Q96" t="s">
        <v>16</v>
      </c>
      <c r="R96" t="s">
        <v>96</v>
      </c>
      <c r="S96">
        <v>54760</v>
      </c>
      <c r="T96" t="s">
        <v>227</v>
      </c>
      <c r="U96" t="s">
        <v>35</v>
      </c>
      <c r="V96" t="s">
        <v>36</v>
      </c>
      <c r="W96" t="s">
        <v>37</v>
      </c>
      <c r="Y96" s="1">
        <v>15.18</v>
      </c>
      <c r="Z96" s="1"/>
      <c r="AA96" s="1">
        <v>0.03</v>
      </c>
      <c r="AB96" s="3" t="s">
        <v>269</v>
      </c>
      <c r="AC96" s="1"/>
      <c r="AD96" s="1"/>
      <c r="AE96" s="1"/>
      <c r="AF96" s="1"/>
      <c r="AG96" s="1"/>
      <c r="AH96">
        <v>1</v>
      </c>
      <c r="AI96" t="s">
        <v>26</v>
      </c>
      <c r="AJ96" s="2">
        <v>42339</v>
      </c>
      <c r="AK96" s="2">
        <v>43830</v>
      </c>
      <c r="AL96" s="2">
        <v>43830</v>
      </c>
      <c r="AM96" s="23"/>
    </row>
    <row r="97" spans="1:39" x14ac:dyDescent="0.25">
      <c r="A97" t="s">
        <v>113</v>
      </c>
      <c r="B97" s="1">
        <v>2</v>
      </c>
      <c r="C97" t="s">
        <v>122</v>
      </c>
      <c r="D97" t="s">
        <v>123</v>
      </c>
      <c r="E97" s="1">
        <v>3</v>
      </c>
      <c r="F97" t="s">
        <v>124</v>
      </c>
      <c r="G97" s="1">
        <v>2</v>
      </c>
      <c r="H97" t="s">
        <v>125</v>
      </c>
      <c r="I97" t="s">
        <v>126</v>
      </c>
      <c r="J97" t="s">
        <v>127</v>
      </c>
      <c r="K97" t="s">
        <v>128</v>
      </c>
      <c r="L97" t="s">
        <v>120</v>
      </c>
      <c r="M97" t="s">
        <v>158</v>
      </c>
      <c r="N97" s="1">
        <v>113310</v>
      </c>
      <c r="O97" s="1">
        <v>34</v>
      </c>
      <c r="P97" t="s">
        <v>16</v>
      </c>
      <c r="Q97" t="s">
        <v>16</v>
      </c>
      <c r="R97" t="s">
        <v>96</v>
      </c>
      <c r="S97">
        <v>54760</v>
      </c>
      <c r="T97" t="s">
        <v>227</v>
      </c>
      <c r="U97" t="s">
        <v>38</v>
      </c>
      <c r="V97" t="s">
        <v>39</v>
      </c>
      <c r="W97" t="s">
        <v>37</v>
      </c>
      <c r="Y97" s="1">
        <v>24.36</v>
      </c>
      <c r="Z97" s="1"/>
      <c r="AA97" s="1">
        <v>22.93</v>
      </c>
      <c r="AB97" s="3" t="s">
        <v>269</v>
      </c>
      <c r="AC97" s="1"/>
      <c r="AD97" s="1"/>
      <c r="AE97" s="1"/>
      <c r="AF97" s="1"/>
      <c r="AG97" s="1"/>
      <c r="AH97">
        <v>1</v>
      </c>
      <c r="AI97" t="s">
        <v>26</v>
      </c>
      <c r="AJ97" s="2">
        <v>42339</v>
      </c>
      <c r="AK97" s="2">
        <v>43830</v>
      </c>
      <c r="AL97" s="2">
        <v>43830</v>
      </c>
      <c r="AM97" s="23"/>
    </row>
    <row r="98" spans="1:39" x14ac:dyDescent="0.25">
      <c r="A98" t="s">
        <v>113</v>
      </c>
      <c r="B98" s="1">
        <v>2</v>
      </c>
      <c r="C98" t="s">
        <v>122</v>
      </c>
      <c r="D98" t="s">
        <v>123</v>
      </c>
      <c r="E98" s="1">
        <v>3</v>
      </c>
      <c r="F98" t="s">
        <v>124</v>
      </c>
      <c r="G98" s="1">
        <v>2</v>
      </c>
      <c r="H98" t="s">
        <v>125</v>
      </c>
      <c r="I98" t="s">
        <v>126</v>
      </c>
      <c r="J98" t="s">
        <v>127</v>
      </c>
      <c r="K98" t="s">
        <v>128</v>
      </c>
      <c r="L98" t="s">
        <v>120</v>
      </c>
      <c r="M98" t="s">
        <v>158</v>
      </c>
      <c r="N98" s="1">
        <v>113310</v>
      </c>
      <c r="O98" s="1">
        <v>34</v>
      </c>
      <c r="P98" t="s">
        <v>16</v>
      </c>
      <c r="Q98" t="s">
        <v>16</v>
      </c>
      <c r="R98" t="s">
        <v>96</v>
      </c>
      <c r="S98">
        <v>54760</v>
      </c>
      <c r="T98" t="s">
        <v>227</v>
      </c>
      <c r="U98" t="s">
        <v>40</v>
      </c>
      <c r="V98" t="s">
        <v>41</v>
      </c>
      <c r="W98" t="s">
        <v>32</v>
      </c>
      <c r="Y98" s="1">
        <v>4</v>
      </c>
      <c r="Z98" s="1"/>
      <c r="AA98" s="1">
        <v>4</v>
      </c>
      <c r="AB98" s="3" t="s">
        <v>269</v>
      </c>
      <c r="AC98" s="1"/>
      <c r="AD98" s="1"/>
      <c r="AE98" s="1"/>
      <c r="AF98" s="1"/>
      <c r="AG98" s="1"/>
      <c r="AH98">
        <v>1</v>
      </c>
      <c r="AI98" t="s">
        <v>26</v>
      </c>
      <c r="AJ98" s="2">
        <v>42339</v>
      </c>
      <c r="AK98" s="2">
        <v>43830</v>
      </c>
      <c r="AL98" s="2">
        <v>43830</v>
      </c>
      <c r="AM98" s="23"/>
    </row>
    <row r="99" spans="1:39" x14ac:dyDescent="0.25">
      <c r="A99" t="s">
        <v>113</v>
      </c>
      <c r="B99" s="1">
        <v>2</v>
      </c>
      <c r="C99" t="s">
        <v>122</v>
      </c>
      <c r="D99" t="s">
        <v>123</v>
      </c>
      <c r="E99" s="1">
        <v>3</v>
      </c>
      <c r="F99" t="s">
        <v>124</v>
      </c>
      <c r="G99" s="1">
        <v>2</v>
      </c>
      <c r="H99" t="s">
        <v>125</v>
      </c>
      <c r="I99" t="s">
        <v>126</v>
      </c>
      <c r="J99" t="s">
        <v>127</v>
      </c>
      <c r="K99" t="s">
        <v>128</v>
      </c>
      <c r="L99" t="s">
        <v>120</v>
      </c>
      <c r="M99" t="s">
        <v>158</v>
      </c>
      <c r="N99" s="1">
        <v>113310</v>
      </c>
      <c r="O99" s="1">
        <v>34</v>
      </c>
      <c r="P99" t="s">
        <v>16</v>
      </c>
      <c r="Q99" t="s">
        <v>16</v>
      </c>
      <c r="R99" t="s">
        <v>96</v>
      </c>
      <c r="S99">
        <v>54760</v>
      </c>
      <c r="T99" t="s">
        <v>227</v>
      </c>
      <c r="U99" t="s">
        <v>42</v>
      </c>
      <c r="V99" t="s">
        <v>43</v>
      </c>
      <c r="W99" t="s">
        <v>37</v>
      </c>
      <c r="Y99" s="1">
        <v>16.38</v>
      </c>
      <c r="Z99" s="1"/>
      <c r="AA99" s="1">
        <v>4.97</v>
      </c>
      <c r="AB99" s="3" t="s">
        <v>269</v>
      </c>
      <c r="AC99" s="1"/>
      <c r="AD99" s="1"/>
      <c r="AE99" s="1"/>
      <c r="AF99" s="1"/>
      <c r="AG99" s="1"/>
      <c r="AH99">
        <v>1</v>
      </c>
      <c r="AI99" t="s">
        <v>26</v>
      </c>
      <c r="AJ99" s="2">
        <v>42339</v>
      </c>
      <c r="AK99" s="2">
        <v>43830</v>
      </c>
      <c r="AL99" s="2">
        <v>43830</v>
      </c>
      <c r="AM99" s="23"/>
    </row>
    <row r="100" spans="1:39" x14ac:dyDescent="0.25">
      <c r="A100" t="s">
        <v>113</v>
      </c>
      <c r="B100" s="1">
        <v>2</v>
      </c>
      <c r="C100" t="s">
        <v>122</v>
      </c>
      <c r="D100" t="s">
        <v>123</v>
      </c>
      <c r="E100" s="1">
        <v>3</v>
      </c>
      <c r="F100" t="s">
        <v>124</v>
      </c>
      <c r="G100" s="1">
        <v>2</v>
      </c>
      <c r="H100" t="s">
        <v>125</v>
      </c>
      <c r="I100" t="s">
        <v>126</v>
      </c>
      <c r="J100" t="s">
        <v>127</v>
      </c>
      <c r="K100" t="s">
        <v>128</v>
      </c>
      <c r="L100" t="s">
        <v>120</v>
      </c>
      <c r="M100" t="s">
        <v>158</v>
      </c>
      <c r="N100" s="1">
        <v>113310</v>
      </c>
      <c r="O100" s="1">
        <v>34</v>
      </c>
      <c r="P100" t="s">
        <v>16</v>
      </c>
      <c r="Q100" t="s">
        <v>16</v>
      </c>
      <c r="R100" t="s">
        <v>96</v>
      </c>
      <c r="S100">
        <v>54760</v>
      </c>
      <c r="T100" t="s">
        <v>227</v>
      </c>
      <c r="U100" t="s">
        <v>44</v>
      </c>
      <c r="V100" t="s">
        <v>45</v>
      </c>
      <c r="W100" t="s">
        <v>37</v>
      </c>
      <c r="Y100" s="1">
        <v>14.2</v>
      </c>
      <c r="Z100" s="1"/>
      <c r="AA100" s="1">
        <v>13.53</v>
      </c>
      <c r="AB100" s="3" t="s">
        <v>269</v>
      </c>
      <c r="AC100" s="1"/>
      <c r="AD100" s="1"/>
      <c r="AE100" s="1"/>
      <c r="AF100" s="1"/>
      <c r="AG100" s="1"/>
      <c r="AH100">
        <v>1</v>
      </c>
      <c r="AI100" t="s">
        <v>26</v>
      </c>
      <c r="AJ100" s="2">
        <v>42339</v>
      </c>
      <c r="AK100" s="2">
        <v>43830</v>
      </c>
      <c r="AL100" s="2">
        <v>43830</v>
      </c>
      <c r="AM100" s="23"/>
    </row>
    <row r="101" spans="1:39" x14ac:dyDescent="0.25">
      <c r="A101" t="s">
        <v>113</v>
      </c>
      <c r="B101" s="1">
        <v>2</v>
      </c>
      <c r="C101" t="s">
        <v>122</v>
      </c>
      <c r="D101" t="s">
        <v>123</v>
      </c>
      <c r="E101" s="1">
        <v>3</v>
      </c>
      <c r="F101" t="s">
        <v>124</v>
      </c>
      <c r="G101" s="1">
        <v>2</v>
      </c>
      <c r="H101" t="s">
        <v>125</v>
      </c>
      <c r="I101" t="s">
        <v>126</v>
      </c>
      <c r="J101" t="s">
        <v>127</v>
      </c>
      <c r="K101" t="s">
        <v>128</v>
      </c>
      <c r="L101" t="s">
        <v>120</v>
      </c>
      <c r="M101" t="s">
        <v>158</v>
      </c>
      <c r="N101" s="1">
        <v>113310</v>
      </c>
      <c r="O101" s="1">
        <v>34</v>
      </c>
      <c r="P101" t="s">
        <v>16</v>
      </c>
      <c r="Q101" t="s">
        <v>16</v>
      </c>
      <c r="R101" t="s">
        <v>96</v>
      </c>
      <c r="S101">
        <v>54760</v>
      </c>
      <c r="T101" t="s">
        <v>227</v>
      </c>
      <c r="U101" t="s">
        <v>48</v>
      </c>
      <c r="V101" t="s">
        <v>49</v>
      </c>
      <c r="W101" t="s">
        <v>37</v>
      </c>
      <c r="Y101" s="1">
        <v>16.14</v>
      </c>
      <c r="Z101" s="1"/>
      <c r="AA101" s="1">
        <v>17.04</v>
      </c>
      <c r="AB101" s="3" t="s">
        <v>269</v>
      </c>
      <c r="AC101" s="1"/>
      <c r="AD101" s="1"/>
      <c r="AE101" s="1"/>
      <c r="AF101" s="1"/>
      <c r="AG101" s="1"/>
      <c r="AH101">
        <v>1</v>
      </c>
      <c r="AI101" t="s">
        <v>26</v>
      </c>
      <c r="AJ101" s="2">
        <v>42339</v>
      </c>
      <c r="AK101" s="2">
        <v>43830</v>
      </c>
      <c r="AL101" s="2">
        <v>43830</v>
      </c>
      <c r="AM101" s="23"/>
    </row>
    <row r="102" spans="1:39" x14ac:dyDescent="0.25">
      <c r="A102" t="s">
        <v>113</v>
      </c>
      <c r="B102" s="1">
        <v>1</v>
      </c>
      <c r="C102" t="s">
        <v>146</v>
      </c>
      <c r="D102" t="s">
        <v>147</v>
      </c>
      <c r="E102" s="1">
        <v>3</v>
      </c>
      <c r="F102" t="s">
        <v>124</v>
      </c>
      <c r="G102" s="1">
        <v>2</v>
      </c>
      <c r="H102" t="s">
        <v>125</v>
      </c>
      <c r="I102" t="s">
        <v>126</v>
      </c>
      <c r="J102" t="s">
        <v>127</v>
      </c>
      <c r="K102" t="s">
        <v>128</v>
      </c>
      <c r="L102" t="s">
        <v>120</v>
      </c>
      <c r="M102" t="s">
        <v>159</v>
      </c>
      <c r="N102" s="1">
        <v>119028</v>
      </c>
      <c r="O102" s="1">
        <v>5</v>
      </c>
      <c r="P102" t="s">
        <v>16</v>
      </c>
      <c r="Q102" t="s">
        <v>16</v>
      </c>
      <c r="R102" t="s">
        <v>77</v>
      </c>
      <c r="S102">
        <v>25709173</v>
      </c>
      <c r="T102" t="s">
        <v>227</v>
      </c>
      <c r="U102" t="s">
        <v>80</v>
      </c>
      <c r="V102" t="s">
        <v>81</v>
      </c>
      <c r="W102" t="s">
        <v>82</v>
      </c>
      <c r="Y102" s="1">
        <v>1</v>
      </c>
      <c r="Z102" s="1"/>
      <c r="AA102" s="1"/>
      <c r="AB102" s="1"/>
      <c r="AC102" s="1"/>
      <c r="AD102" s="1"/>
      <c r="AE102" s="1"/>
      <c r="AF102" s="1"/>
      <c r="AG102" s="1"/>
      <c r="AH102">
        <v>1</v>
      </c>
      <c r="AI102" t="s">
        <v>78</v>
      </c>
      <c r="AJ102" s="2">
        <v>42370</v>
      </c>
      <c r="AK102" s="2">
        <v>43373</v>
      </c>
      <c r="AL102" s="2">
        <v>43373</v>
      </c>
    </row>
    <row r="103" spans="1:39" x14ac:dyDescent="0.25">
      <c r="A103" t="s">
        <v>113</v>
      </c>
      <c r="B103" s="1">
        <v>7</v>
      </c>
      <c r="C103" t="s">
        <v>133</v>
      </c>
      <c r="D103" t="s">
        <v>134</v>
      </c>
      <c r="E103" s="1">
        <v>3</v>
      </c>
      <c r="F103" t="s">
        <v>124</v>
      </c>
      <c r="G103" s="1">
        <v>1</v>
      </c>
      <c r="H103" t="s">
        <v>135</v>
      </c>
      <c r="I103" t="s">
        <v>136</v>
      </c>
      <c r="J103" t="s">
        <v>127</v>
      </c>
      <c r="K103" t="s">
        <v>137</v>
      </c>
      <c r="L103" t="s">
        <v>120</v>
      </c>
      <c r="M103" t="s">
        <v>151</v>
      </c>
      <c r="N103" s="1">
        <v>101628</v>
      </c>
      <c r="O103" s="1">
        <v>10</v>
      </c>
      <c r="P103" t="s">
        <v>16</v>
      </c>
      <c r="Q103" t="s">
        <v>16</v>
      </c>
      <c r="R103" t="s">
        <v>87</v>
      </c>
      <c r="S103">
        <v>4321607</v>
      </c>
      <c r="T103" t="s">
        <v>228</v>
      </c>
      <c r="U103" t="s">
        <v>231</v>
      </c>
      <c r="V103" t="s">
        <v>162</v>
      </c>
      <c r="W103" t="s">
        <v>163</v>
      </c>
      <c r="Y103">
        <v>7</v>
      </c>
      <c r="Z103">
        <v>2016</v>
      </c>
      <c r="AA103" s="1">
        <f t="shared" ref="AA103" si="7">Y103</f>
        <v>7</v>
      </c>
      <c r="AB103" s="1" t="s">
        <v>264</v>
      </c>
      <c r="AH103">
        <v>1</v>
      </c>
      <c r="AI103" t="s">
        <v>83</v>
      </c>
      <c r="AJ103" s="2">
        <v>41611</v>
      </c>
      <c r="AK103" s="2">
        <v>43100</v>
      </c>
      <c r="AL103" s="2">
        <v>43100</v>
      </c>
    </row>
    <row r="104" spans="1:39" x14ac:dyDescent="0.25">
      <c r="A104" t="s">
        <v>113</v>
      </c>
      <c r="B104" s="1">
        <v>7</v>
      </c>
      <c r="C104" t="s">
        <v>133</v>
      </c>
      <c r="D104" t="s">
        <v>134</v>
      </c>
      <c r="E104" s="1">
        <v>3</v>
      </c>
      <c r="F104" t="s">
        <v>124</v>
      </c>
      <c r="G104" s="1">
        <v>1</v>
      </c>
      <c r="H104" t="s">
        <v>135</v>
      </c>
      <c r="I104" t="s">
        <v>136</v>
      </c>
      <c r="J104" t="s">
        <v>127</v>
      </c>
      <c r="K104" t="s">
        <v>137</v>
      </c>
      <c r="L104" t="s">
        <v>120</v>
      </c>
      <c r="M104" t="s">
        <v>151</v>
      </c>
      <c r="N104" s="1">
        <v>101628</v>
      </c>
      <c r="O104" s="1">
        <v>10</v>
      </c>
      <c r="P104" t="s">
        <v>16</v>
      </c>
      <c r="Q104" t="s">
        <v>16</v>
      </c>
      <c r="R104" t="s">
        <v>87</v>
      </c>
      <c r="S104">
        <v>4321607</v>
      </c>
      <c r="T104" t="s">
        <v>229</v>
      </c>
      <c r="U104" t="s">
        <v>232</v>
      </c>
      <c r="V104" t="s">
        <v>164</v>
      </c>
      <c r="W104" t="s">
        <v>165</v>
      </c>
      <c r="X104">
        <v>0</v>
      </c>
      <c r="Y104">
        <v>19827</v>
      </c>
      <c r="Z104">
        <v>2016</v>
      </c>
      <c r="AA104" s="1" t="s">
        <v>231</v>
      </c>
      <c r="AB104" s="1" t="s">
        <v>264</v>
      </c>
      <c r="AH104">
        <v>1</v>
      </c>
      <c r="AI104" t="s">
        <v>83</v>
      </c>
      <c r="AJ104" s="2">
        <v>41611</v>
      </c>
      <c r="AK104" s="2">
        <v>43100</v>
      </c>
      <c r="AL104" s="2">
        <v>43100</v>
      </c>
    </row>
    <row r="105" spans="1:39" x14ac:dyDescent="0.25">
      <c r="A105" t="s">
        <v>113</v>
      </c>
      <c r="B105" s="1">
        <v>7</v>
      </c>
      <c r="C105" t="s">
        <v>133</v>
      </c>
      <c r="D105" t="s">
        <v>134</v>
      </c>
      <c r="E105" s="1">
        <v>3</v>
      </c>
      <c r="F105" t="s">
        <v>124</v>
      </c>
      <c r="G105" s="1">
        <v>1</v>
      </c>
      <c r="H105" t="s">
        <v>135</v>
      </c>
      <c r="I105" t="s">
        <v>136</v>
      </c>
      <c r="J105" t="s">
        <v>127</v>
      </c>
      <c r="K105" t="s">
        <v>137</v>
      </c>
      <c r="L105" t="s">
        <v>120</v>
      </c>
      <c r="M105" t="s">
        <v>151</v>
      </c>
      <c r="N105" s="1">
        <v>101628</v>
      </c>
      <c r="O105" s="1">
        <v>10</v>
      </c>
      <c r="P105" t="s">
        <v>16</v>
      </c>
      <c r="Q105" t="s">
        <v>16</v>
      </c>
      <c r="R105" t="s">
        <v>87</v>
      </c>
      <c r="S105">
        <v>4321607</v>
      </c>
      <c r="T105" t="s">
        <v>229</v>
      </c>
      <c r="U105" t="s">
        <v>233</v>
      </c>
      <c r="V105" t="s">
        <v>234</v>
      </c>
      <c r="W105" t="s">
        <v>166</v>
      </c>
      <c r="X105">
        <v>0</v>
      </c>
      <c r="Y105">
        <v>40</v>
      </c>
      <c r="Z105">
        <v>2023</v>
      </c>
      <c r="AA105" s="1" t="s">
        <v>231</v>
      </c>
      <c r="AB105" s="1" t="s">
        <v>264</v>
      </c>
      <c r="AH105">
        <v>1</v>
      </c>
      <c r="AI105" t="s">
        <v>83</v>
      </c>
      <c r="AJ105" s="2">
        <v>41611</v>
      </c>
      <c r="AK105" s="2">
        <v>43100</v>
      </c>
      <c r="AL105" s="2">
        <v>43100</v>
      </c>
    </row>
    <row r="106" spans="1:39" x14ac:dyDescent="0.25">
      <c r="A106" t="s">
        <v>113</v>
      </c>
      <c r="B106" s="1">
        <v>2</v>
      </c>
      <c r="C106" t="s">
        <v>122</v>
      </c>
      <c r="D106" t="s">
        <v>123</v>
      </c>
      <c r="E106" s="1">
        <v>3</v>
      </c>
      <c r="F106" t="s">
        <v>124</v>
      </c>
      <c r="G106" s="1">
        <v>2</v>
      </c>
      <c r="H106" t="s">
        <v>125</v>
      </c>
      <c r="I106" t="s">
        <v>126</v>
      </c>
      <c r="J106" t="s">
        <v>127</v>
      </c>
      <c r="K106" t="s">
        <v>128</v>
      </c>
      <c r="L106" t="s">
        <v>120</v>
      </c>
      <c r="M106" t="s">
        <v>150</v>
      </c>
      <c r="N106" s="1">
        <v>102021</v>
      </c>
      <c r="O106" s="1">
        <v>24</v>
      </c>
      <c r="P106" t="s">
        <v>16</v>
      </c>
      <c r="Q106" t="s">
        <v>16</v>
      </c>
      <c r="R106" t="s">
        <v>85</v>
      </c>
      <c r="S106">
        <v>14071095</v>
      </c>
      <c r="T106" t="s">
        <v>228</v>
      </c>
      <c r="U106" t="s">
        <v>231</v>
      </c>
      <c r="V106" t="s">
        <v>167</v>
      </c>
      <c r="W106" t="s">
        <v>168</v>
      </c>
      <c r="Y106">
        <v>5</v>
      </c>
      <c r="Z106">
        <v>2016</v>
      </c>
      <c r="AA106" s="1">
        <v>5</v>
      </c>
      <c r="AB106" s="1" t="s">
        <v>265</v>
      </c>
      <c r="AH106">
        <v>1</v>
      </c>
      <c r="AI106" t="s">
        <v>86</v>
      </c>
      <c r="AJ106" s="2">
        <v>42552</v>
      </c>
      <c r="AK106" s="2">
        <v>43465</v>
      </c>
      <c r="AL106" s="2">
        <v>43465</v>
      </c>
    </row>
    <row r="107" spans="1:39" x14ac:dyDescent="0.25">
      <c r="A107" t="s">
        <v>113</v>
      </c>
      <c r="B107" s="1">
        <v>2</v>
      </c>
      <c r="C107" t="s">
        <v>122</v>
      </c>
      <c r="D107" t="s">
        <v>123</v>
      </c>
      <c r="E107" s="1">
        <v>3</v>
      </c>
      <c r="F107" t="s">
        <v>124</v>
      </c>
      <c r="G107" s="1">
        <v>2</v>
      </c>
      <c r="H107" t="s">
        <v>125</v>
      </c>
      <c r="I107" t="s">
        <v>126</v>
      </c>
      <c r="J107" t="s">
        <v>127</v>
      </c>
      <c r="K107" t="s">
        <v>128</v>
      </c>
      <c r="L107" t="s">
        <v>120</v>
      </c>
      <c r="M107" t="s">
        <v>150</v>
      </c>
      <c r="N107" s="1">
        <v>102021</v>
      </c>
      <c r="O107" s="1">
        <v>24</v>
      </c>
      <c r="P107" t="s">
        <v>16</v>
      </c>
      <c r="Q107" t="s">
        <v>16</v>
      </c>
      <c r="R107" t="s">
        <v>85</v>
      </c>
      <c r="S107">
        <v>14071095</v>
      </c>
      <c r="T107" t="s">
        <v>228</v>
      </c>
      <c r="U107" t="s">
        <v>231</v>
      </c>
      <c r="V107" t="s">
        <v>169</v>
      </c>
      <c r="W107" t="s">
        <v>168</v>
      </c>
      <c r="Y107">
        <v>3</v>
      </c>
      <c r="Z107">
        <v>2016</v>
      </c>
      <c r="AA107" s="1">
        <v>3</v>
      </c>
      <c r="AB107" s="1" t="s">
        <v>265</v>
      </c>
      <c r="AH107">
        <v>1</v>
      </c>
      <c r="AI107" t="s">
        <v>86</v>
      </c>
      <c r="AJ107" s="2">
        <v>42552</v>
      </c>
      <c r="AK107" s="2">
        <v>43465</v>
      </c>
      <c r="AL107" s="2">
        <v>43465</v>
      </c>
    </row>
    <row r="108" spans="1:39" x14ac:dyDescent="0.25">
      <c r="A108" t="s">
        <v>113</v>
      </c>
      <c r="B108" s="1">
        <v>2</v>
      </c>
      <c r="C108" t="s">
        <v>122</v>
      </c>
      <c r="D108" t="s">
        <v>123</v>
      </c>
      <c r="E108" s="1">
        <v>3</v>
      </c>
      <c r="F108" t="s">
        <v>124</v>
      </c>
      <c r="G108" s="1">
        <v>2</v>
      </c>
      <c r="H108" t="s">
        <v>125</v>
      </c>
      <c r="I108" t="s">
        <v>126</v>
      </c>
      <c r="J108" t="s">
        <v>127</v>
      </c>
      <c r="K108" t="s">
        <v>128</v>
      </c>
      <c r="L108" t="s">
        <v>120</v>
      </c>
      <c r="M108" t="s">
        <v>150</v>
      </c>
      <c r="N108" s="1">
        <v>102021</v>
      </c>
      <c r="O108" s="1">
        <v>24</v>
      </c>
      <c r="P108" t="s">
        <v>16</v>
      </c>
      <c r="Q108" t="s">
        <v>16</v>
      </c>
      <c r="R108" t="s">
        <v>85</v>
      </c>
      <c r="S108">
        <v>14071095</v>
      </c>
      <c r="T108" t="s">
        <v>228</v>
      </c>
      <c r="U108" t="s">
        <v>231</v>
      </c>
      <c r="V108" t="s">
        <v>170</v>
      </c>
      <c r="W108" t="s">
        <v>168</v>
      </c>
      <c r="Y108">
        <v>10</v>
      </c>
      <c r="Z108">
        <v>2016</v>
      </c>
      <c r="AA108" s="1">
        <v>10</v>
      </c>
      <c r="AB108" s="1" t="s">
        <v>265</v>
      </c>
      <c r="AH108">
        <v>1</v>
      </c>
      <c r="AI108" t="s">
        <v>86</v>
      </c>
      <c r="AJ108" s="2">
        <v>42552</v>
      </c>
      <c r="AK108" s="2">
        <v>43465</v>
      </c>
      <c r="AL108" s="2">
        <v>43465</v>
      </c>
    </row>
    <row r="109" spans="1:39" x14ac:dyDescent="0.25">
      <c r="A109" t="s">
        <v>113</v>
      </c>
      <c r="B109" s="1">
        <v>2</v>
      </c>
      <c r="C109" t="s">
        <v>122</v>
      </c>
      <c r="D109" t="s">
        <v>123</v>
      </c>
      <c r="E109" s="1">
        <v>3</v>
      </c>
      <c r="F109" t="s">
        <v>124</v>
      </c>
      <c r="G109" s="1">
        <v>2</v>
      </c>
      <c r="H109" t="s">
        <v>125</v>
      </c>
      <c r="I109" t="s">
        <v>126</v>
      </c>
      <c r="J109" t="s">
        <v>127</v>
      </c>
      <c r="K109" t="s">
        <v>128</v>
      </c>
      <c r="L109" t="s">
        <v>120</v>
      </c>
      <c r="M109" t="s">
        <v>150</v>
      </c>
      <c r="N109" s="1">
        <v>102021</v>
      </c>
      <c r="O109" s="1">
        <v>24</v>
      </c>
      <c r="P109" t="s">
        <v>16</v>
      </c>
      <c r="Q109" t="s">
        <v>16</v>
      </c>
      <c r="R109" t="s">
        <v>85</v>
      </c>
      <c r="S109">
        <v>14071095</v>
      </c>
      <c r="T109" t="s">
        <v>228</v>
      </c>
      <c r="U109" t="s">
        <v>231</v>
      </c>
      <c r="V109" t="s">
        <v>169</v>
      </c>
      <c r="W109" t="s">
        <v>168</v>
      </c>
      <c r="Y109">
        <v>3</v>
      </c>
      <c r="Z109">
        <v>2016</v>
      </c>
      <c r="AA109" s="1">
        <v>3</v>
      </c>
      <c r="AB109" s="1" t="s">
        <v>265</v>
      </c>
      <c r="AH109">
        <v>1</v>
      </c>
      <c r="AI109" t="s">
        <v>86</v>
      </c>
      <c r="AJ109" s="2">
        <v>42552</v>
      </c>
      <c r="AK109" s="2">
        <v>43465</v>
      </c>
      <c r="AL109" s="2">
        <v>43465</v>
      </c>
    </row>
    <row r="110" spans="1:39" x14ac:dyDescent="0.25">
      <c r="A110" t="s">
        <v>113</v>
      </c>
      <c r="B110" s="1">
        <v>8</v>
      </c>
      <c r="C110" t="s">
        <v>114</v>
      </c>
      <c r="D110" t="s">
        <v>115</v>
      </c>
      <c r="E110" s="1">
        <v>5</v>
      </c>
      <c r="F110" t="s">
        <v>116</v>
      </c>
      <c r="G110" s="1">
        <v>2</v>
      </c>
      <c r="H110" t="s">
        <v>117</v>
      </c>
      <c r="I110" t="s">
        <v>118</v>
      </c>
      <c r="J110" t="s">
        <v>119</v>
      </c>
      <c r="K110" t="s">
        <v>117</v>
      </c>
      <c r="L110" t="s">
        <v>120</v>
      </c>
      <c r="M110" t="s">
        <v>121</v>
      </c>
      <c r="N110" s="1">
        <v>102606</v>
      </c>
      <c r="O110" s="1">
        <v>4</v>
      </c>
      <c r="P110" t="s">
        <v>16</v>
      </c>
      <c r="Q110" t="s">
        <v>16</v>
      </c>
      <c r="R110" t="s">
        <v>17</v>
      </c>
      <c r="S110">
        <v>4203997</v>
      </c>
      <c r="T110" t="s">
        <v>235</v>
      </c>
      <c r="U110" t="s">
        <v>231</v>
      </c>
      <c r="V110" t="s">
        <v>253</v>
      </c>
      <c r="W110" t="s">
        <v>171</v>
      </c>
      <c r="Y110">
        <v>31</v>
      </c>
      <c r="Z110">
        <v>2017</v>
      </c>
      <c r="AA110">
        <f>Y110</f>
        <v>31</v>
      </c>
      <c r="AH110">
        <v>8</v>
      </c>
      <c r="AI110" t="s">
        <v>21</v>
      </c>
    </row>
    <row r="111" spans="1:39" x14ac:dyDescent="0.25">
      <c r="A111" t="s">
        <v>113</v>
      </c>
      <c r="B111" s="1">
        <v>8</v>
      </c>
      <c r="C111" t="s">
        <v>114</v>
      </c>
      <c r="D111" t="s">
        <v>115</v>
      </c>
      <c r="E111" s="1">
        <v>5</v>
      </c>
      <c r="F111" t="s">
        <v>116</v>
      </c>
      <c r="G111" s="1">
        <v>2</v>
      </c>
      <c r="H111" t="s">
        <v>117</v>
      </c>
      <c r="I111" t="s">
        <v>118</v>
      </c>
      <c r="J111" t="s">
        <v>119</v>
      </c>
      <c r="K111" t="s">
        <v>117</v>
      </c>
      <c r="L111" t="s">
        <v>120</v>
      </c>
      <c r="M111" t="s">
        <v>121</v>
      </c>
      <c r="N111" s="1">
        <v>102606</v>
      </c>
      <c r="O111" s="1">
        <v>4</v>
      </c>
      <c r="P111" t="s">
        <v>16</v>
      </c>
      <c r="Q111" t="s">
        <v>16</v>
      </c>
      <c r="R111" t="s">
        <v>17</v>
      </c>
      <c r="S111">
        <v>4203997</v>
      </c>
      <c r="T111" t="s">
        <v>235</v>
      </c>
      <c r="U111" t="s">
        <v>231</v>
      </c>
      <c r="V111" t="s">
        <v>238</v>
      </c>
      <c r="W111" t="s">
        <v>171</v>
      </c>
      <c r="Y111">
        <v>52</v>
      </c>
      <c r="Z111">
        <v>2017</v>
      </c>
      <c r="AA111">
        <f t="shared" ref="AA111:AA116" si="8">Y111</f>
        <v>52</v>
      </c>
      <c r="AH111">
        <v>8</v>
      </c>
      <c r="AI111" t="s">
        <v>21</v>
      </c>
    </row>
    <row r="112" spans="1:39" x14ac:dyDescent="0.25">
      <c r="A112" t="s">
        <v>113</v>
      </c>
      <c r="B112" s="1">
        <v>8</v>
      </c>
      <c r="C112" t="s">
        <v>114</v>
      </c>
      <c r="D112" t="s">
        <v>115</v>
      </c>
      <c r="E112" s="1">
        <v>5</v>
      </c>
      <c r="F112" t="s">
        <v>116</v>
      </c>
      <c r="G112" s="1">
        <v>2</v>
      </c>
      <c r="H112" t="s">
        <v>117</v>
      </c>
      <c r="I112" t="s">
        <v>118</v>
      </c>
      <c r="J112" t="s">
        <v>119</v>
      </c>
      <c r="K112" t="s">
        <v>117</v>
      </c>
      <c r="L112" t="s">
        <v>120</v>
      </c>
      <c r="M112" t="s">
        <v>121</v>
      </c>
      <c r="N112" s="1">
        <v>102606</v>
      </c>
      <c r="O112" s="1">
        <v>4</v>
      </c>
      <c r="P112" t="s">
        <v>16</v>
      </c>
      <c r="Q112" t="s">
        <v>16</v>
      </c>
      <c r="R112" t="s">
        <v>17</v>
      </c>
      <c r="S112">
        <v>4203997</v>
      </c>
      <c r="T112" t="s">
        <v>235</v>
      </c>
      <c r="U112" t="s">
        <v>231</v>
      </c>
      <c r="V112" t="s">
        <v>239</v>
      </c>
      <c r="W112" t="s">
        <v>171</v>
      </c>
      <c r="Y112">
        <v>24</v>
      </c>
      <c r="Z112">
        <v>2017</v>
      </c>
      <c r="AA112">
        <f t="shared" si="8"/>
        <v>24</v>
      </c>
      <c r="AH112">
        <v>8</v>
      </c>
      <c r="AI112" t="s">
        <v>21</v>
      </c>
    </row>
    <row r="113" spans="1:38" x14ac:dyDescent="0.25">
      <c r="A113" t="s">
        <v>113</v>
      </c>
      <c r="B113" s="1">
        <v>8</v>
      </c>
      <c r="C113" t="s">
        <v>114</v>
      </c>
      <c r="D113" t="s">
        <v>115</v>
      </c>
      <c r="E113" s="1">
        <v>5</v>
      </c>
      <c r="F113" t="s">
        <v>116</v>
      </c>
      <c r="G113" s="1">
        <v>2</v>
      </c>
      <c r="H113" t="s">
        <v>117</v>
      </c>
      <c r="I113" t="s">
        <v>118</v>
      </c>
      <c r="J113" t="s">
        <v>119</v>
      </c>
      <c r="K113" t="s">
        <v>117</v>
      </c>
      <c r="L113" t="s">
        <v>120</v>
      </c>
      <c r="M113" t="s">
        <v>121</v>
      </c>
      <c r="N113" s="1">
        <v>102606</v>
      </c>
      <c r="O113" s="1">
        <v>4</v>
      </c>
      <c r="P113" t="s">
        <v>16</v>
      </c>
      <c r="Q113" t="s">
        <v>16</v>
      </c>
      <c r="R113" t="s">
        <v>17</v>
      </c>
      <c r="S113">
        <v>4203997</v>
      </c>
      <c r="T113" t="s">
        <v>235</v>
      </c>
      <c r="U113" t="s">
        <v>231</v>
      </c>
      <c r="V113" t="s">
        <v>240</v>
      </c>
      <c r="W113" t="s">
        <v>171</v>
      </c>
      <c r="Y113">
        <v>30</v>
      </c>
      <c r="Z113">
        <v>2017</v>
      </c>
      <c r="AA113">
        <f t="shared" si="8"/>
        <v>30</v>
      </c>
      <c r="AH113">
        <v>8</v>
      </c>
      <c r="AI113" t="s">
        <v>21</v>
      </c>
    </row>
    <row r="114" spans="1:38" x14ac:dyDescent="0.25">
      <c r="A114" t="s">
        <v>113</v>
      </c>
      <c r="B114" s="1">
        <v>8</v>
      </c>
      <c r="C114" t="s">
        <v>114</v>
      </c>
      <c r="D114" t="s">
        <v>115</v>
      </c>
      <c r="E114" s="1">
        <v>5</v>
      </c>
      <c r="F114" t="s">
        <v>116</v>
      </c>
      <c r="G114" s="1">
        <v>2</v>
      </c>
      <c r="H114" t="s">
        <v>117</v>
      </c>
      <c r="I114" t="s">
        <v>118</v>
      </c>
      <c r="J114" t="s">
        <v>119</v>
      </c>
      <c r="K114" t="s">
        <v>117</v>
      </c>
      <c r="L114" t="s">
        <v>120</v>
      </c>
      <c r="M114" t="s">
        <v>121</v>
      </c>
      <c r="N114" s="1">
        <v>102606</v>
      </c>
      <c r="O114" s="1">
        <v>4</v>
      </c>
      <c r="P114" t="s">
        <v>16</v>
      </c>
      <c r="Q114" t="s">
        <v>16</v>
      </c>
      <c r="R114" t="s">
        <v>17</v>
      </c>
      <c r="S114">
        <v>4203997</v>
      </c>
      <c r="T114" t="s">
        <v>235</v>
      </c>
      <c r="U114" t="s">
        <v>231</v>
      </c>
      <c r="V114" t="s">
        <v>241</v>
      </c>
      <c r="W114" t="s">
        <v>171</v>
      </c>
      <c r="Y114">
        <v>20</v>
      </c>
      <c r="Z114">
        <v>2017</v>
      </c>
      <c r="AA114">
        <f t="shared" si="8"/>
        <v>20</v>
      </c>
      <c r="AH114">
        <v>8</v>
      </c>
      <c r="AI114" t="s">
        <v>21</v>
      </c>
    </row>
    <row r="115" spans="1:38" x14ac:dyDescent="0.25">
      <c r="A115" t="s">
        <v>113</v>
      </c>
      <c r="B115" s="1">
        <v>8</v>
      </c>
      <c r="C115" t="s">
        <v>114</v>
      </c>
      <c r="D115" t="s">
        <v>115</v>
      </c>
      <c r="E115" s="1">
        <v>5</v>
      </c>
      <c r="F115" t="s">
        <v>116</v>
      </c>
      <c r="G115" s="1">
        <v>2</v>
      </c>
      <c r="H115" t="s">
        <v>117</v>
      </c>
      <c r="I115" t="s">
        <v>118</v>
      </c>
      <c r="J115" t="s">
        <v>119</v>
      </c>
      <c r="K115" t="s">
        <v>117</v>
      </c>
      <c r="L115" t="s">
        <v>120</v>
      </c>
      <c r="M115" t="s">
        <v>121</v>
      </c>
      <c r="N115" s="1">
        <v>102606</v>
      </c>
      <c r="O115" s="1">
        <v>4</v>
      </c>
      <c r="P115" t="s">
        <v>16</v>
      </c>
      <c r="Q115" t="s">
        <v>16</v>
      </c>
      <c r="R115" t="s">
        <v>17</v>
      </c>
      <c r="S115">
        <v>4203997</v>
      </c>
      <c r="T115" t="s">
        <v>235</v>
      </c>
      <c r="U115" t="s">
        <v>231</v>
      </c>
      <c r="V115" t="s">
        <v>242</v>
      </c>
      <c r="W115" t="s">
        <v>171</v>
      </c>
      <c r="Y115">
        <v>50</v>
      </c>
      <c r="Z115">
        <v>2017</v>
      </c>
      <c r="AA115">
        <f t="shared" si="8"/>
        <v>50</v>
      </c>
      <c r="AH115">
        <v>8</v>
      </c>
      <c r="AI115" t="s">
        <v>21</v>
      </c>
    </row>
    <row r="116" spans="1:38" x14ac:dyDescent="0.25">
      <c r="A116" t="s">
        <v>113</v>
      </c>
      <c r="B116" s="1">
        <v>8</v>
      </c>
      <c r="C116" t="s">
        <v>114</v>
      </c>
      <c r="D116" t="s">
        <v>115</v>
      </c>
      <c r="E116" s="1">
        <v>5</v>
      </c>
      <c r="F116" t="s">
        <v>116</v>
      </c>
      <c r="G116" s="1">
        <v>2</v>
      </c>
      <c r="H116" t="s">
        <v>117</v>
      </c>
      <c r="I116" t="s">
        <v>118</v>
      </c>
      <c r="J116" t="s">
        <v>119</v>
      </c>
      <c r="K116" t="s">
        <v>117</v>
      </c>
      <c r="L116" t="s">
        <v>120</v>
      </c>
      <c r="M116" t="s">
        <v>121</v>
      </c>
      <c r="N116" s="1">
        <v>102606</v>
      </c>
      <c r="O116" s="1">
        <v>4</v>
      </c>
      <c r="P116" t="s">
        <v>16</v>
      </c>
      <c r="Q116" t="s">
        <v>16</v>
      </c>
      <c r="R116" t="s">
        <v>17</v>
      </c>
      <c r="S116">
        <v>4203997</v>
      </c>
      <c r="T116" t="s">
        <v>235</v>
      </c>
      <c r="U116" t="s">
        <v>231</v>
      </c>
      <c r="V116" t="s">
        <v>243</v>
      </c>
      <c r="W116" t="s">
        <v>171</v>
      </c>
      <c r="Y116">
        <v>13</v>
      </c>
      <c r="Z116">
        <v>2017</v>
      </c>
      <c r="AA116">
        <f t="shared" si="8"/>
        <v>13</v>
      </c>
      <c r="AH116">
        <v>8</v>
      </c>
      <c r="AI116" t="s">
        <v>21</v>
      </c>
    </row>
    <row r="117" spans="1:38" x14ac:dyDescent="0.25">
      <c r="A117" t="s">
        <v>113</v>
      </c>
      <c r="B117" s="1">
        <v>2</v>
      </c>
      <c r="C117" t="s">
        <v>122</v>
      </c>
      <c r="D117" t="s">
        <v>123</v>
      </c>
      <c r="E117" s="1">
        <v>3</v>
      </c>
      <c r="F117" t="s">
        <v>124</v>
      </c>
      <c r="G117" s="1">
        <v>2</v>
      </c>
      <c r="H117" t="s">
        <v>125</v>
      </c>
      <c r="I117" t="s">
        <v>126</v>
      </c>
      <c r="J117" t="s">
        <v>127</v>
      </c>
      <c r="K117" t="s">
        <v>128</v>
      </c>
      <c r="L117" t="s">
        <v>120</v>
      </c>
      <c r="M117" t="s">
        <v>132</v>
      </c>
      <c r="N117" s="1">
        <v>103186</v>
      </c>
      <c r="O117" s="1">
        <v>3</v>
      </c>
      <c r="P117" t="s">
        <v>16</v>
      </c>
      <c r="Q117" t="s">
        <v>16</v>
      </c>
      <c r="R117" t="s">
        <v>54</v>
      </c>
      <c r="S117">
        <v>8574327</v>
      </c>
      <c r="T117" t="s">
        <v>228</v>
      </c>
      <c r="U117" t="s">
        <v>231</v>
      </c>
      <c r="V117" t="s">
        <v>244</v>
      </c>
      <c r="W117" t="s">
        <v>37</v>
      </c>
      <c r="Y117">
        <v>1.1000000000000001</v>
      </c>
      <c r="AA117" s="3">
        <v>1.1679999999999999</v>
      </c>
      <c r="AB117" s="3" t="s">
        <v>260</v>
      </c>
      <c r="AC117" s="3">
        <f t="shared" ref="AC117:AC121" si="9">AA117/Y117*100</f>
        <v>106.18181818181817</v>
      </c>
      <c r="AH117">
        <v>1</v>
      </c>
      <c r="AI117" t="s">
        <v>55</v>
      </c>
      <c r="AJ117" s="2">
        <v>42370</v>
      </c>
      <c r="AK117" s="2">
        <v>43465</v>
      </c>
      <c r="AL117" s="2">
        <v>43465</v>
      </c>
    </row>
    <row r="118" spans="1:38" x14ac:dyDescent="0.25">
      <c r="A118" t="s">
        <v>113</v>
      </c>
      <c r="B118" s="1">
        <v>2</v>
      </c>
      <c r="C118" t="s">
        <v>122</v>
      </c>
      <c r="D118" t="s">
        <v>123</v>
      </c>
      <c r="E118" s="1">
        <v>3</v>
      </c>
      <c r="F118" t="s">
        <v>124</v>
      </c>
      <c r="G118" s="1">
        <v>2</v>
      </c>
      <c r="H118" t="s">
        <v>125</v>
      </c>
      <c r="I118" t="s">
        <v>126</v>
      </c>
      <c r="J118" t="s">
        <v>127</v>
      </c>
      <c r="K118" t="s">
        <v>128</v>
      </c>
      <c r="L118" t="s">
        <v>120</v>
      </c>
      <c r="M118" t="s">
        <v>132</v>
      </c>
      <c r="N118" s="1">
        <v>103186</v>
      </c>
      <c r="O118" s="1">
        <v>3</v>
      </c>
      <c r="P118" t="s">
        <v>16</v>
      </c>
      <c r="Q118" t="s">
        <v>16</v>
      </c>
      <c r="R118" t="s">
        <v>54</v>
      </c>
      <c r="S118">
        <v>8574327</v>
      </c>
      <c r="T118" t="s">
        <v>228</v>
      </c>
      <c r="U118" t="s">
        <v>231</v>
      </c>
      <c r="V118" t="s">
        <v>245</v>
      </c>
      <c r="W118" t="s">
        <v>32</v>
      </c>
      <c r="Y118">
        <v>1</v>
      </c>
      <c r="AA118" s="3">
        <v>1</v>
      </c>
      <c r="AB118" s="3" t="s">
        <v>260</v>
      </c>
      <c r="AC118" s="3">
        <f t="shared" si="9"/>
        <v>100</v>
      </c>
      <c r="AH118">
        <v>1</v>
      </c>
      <c r="AI118" t="s">
        <v>55</v>
      </c>
      <c r="AJ118" s="2">
        <v>42370</v>
      </c>
      <c r="AK118" s="2">
        <v>43465</v>
      </c>
      <c r="AL118" s="2">
        <v>43465</v>
      </c>
    </row>
    <row r="119" spans="1:38" x14ac:dyDescent="0.25">
      <c r="A119" t="s">
        <v>113</v>
      </c>
      <c r="B119" s="1">
        <v>2</v>
      </c>
      <c r="C119" t="s">
        <v>122</v>
      </c>
      <c r="D119" t="s">
        <v>123</v>
      </c>
      <c r="E119" s="1">
        <v>3</v>
      </c>
      <c r="F119" t="s">
        <v>124</v>
      </c>
      <c r="G119" s="1">
        <v>2</v>
      </c>
      <c r="H119" t="s">
        <v>125</v>
      </c>
      <c r="I119" t="s">
        <v>126</v>
      </c>
      <c r="J119" t="s">
        <v>127</v>
      </c>
      <c r="K119" t="s">
        <v>128</v>
      </c>
      <c r="L119" t="s">
        <v>120</v>
      </c>
      <c r="M119" t="s">
        <v>132</v>
      </c>
      <c r="N119" s="1">
        <v>103186</v>
      </c>
      <c r="O119" s="1">
        <v>3</v>
      </c>
      <c r="P119" t="s">
        <v>16</v>
      </c>
      <c r="Q119" t="s">
        <v>16</v>
      </c>
      <c r="R119" t="s">
        <v>54</v>
      </c>
      <c r="S119">
        <v>8574327</v>
      </c>
      <c r="T119" t="s">
        <v>228</v>
      </c>
      <c r="U119" t="s">
        <v>231</v>
      </c>
      <c r="V119" t="s">
        <v>246</v>
      </c>
      <c r="W119" t="s">
        <v>32</v>
      </c>
      <c r="Y119">
        <v>4</v>
      </c>
      <c r="AA119" s="3">
        <v>4</v>
      </c>
      <c r="AB119" s="3" t="s">
        <v>260</v>
      </c>
      <c r="AC119" s="3">
        <f t="shared" si="9"/>
        <v>100</v>
      </c>
      <c r="AH119">
        <v>1</v>
      </c>
      <c r="AI119" t="s">
        <v>55</v>
      </c>
      <c r="AJ119" s="2">
        <v>42370</v>
      </c>
      <c r="AK119" s="2">
        <v>43465</v>
      </c>
      <c r="AL119" s="2">
        <v>43465</v>
      </c>
    </row>
    <row r="120" spans="1:38" x14ac:dyDescent="0.25">
      <c r="A120" t="s">
        <v>113</v>
      </c>
      <c r="B120" s="1">
        <v>2</v>
      </c>
      <c r="C120" t="s">
        <v>122</v>
      </c>
      <c r="D120" t="s">
        <v>123</v>
      </c>
      <c r="E120" s="1">
        <v>3</v>
      </c>
      <c r="F120" t="s">
        <v>124</v>
      </c>
      <c r="G120" s="1">
        <v>2</v>
      </c>
      <c r="H120" t="s">
        <v>125</v>
      </c>
      <c r="I120" t="s">
        <v>126</v>
      </c>
      <c r="J120" t="s">
        <v>127</v>
      </c>
      <c r="K120" t="s">
        <v>128</v>
      </c>
      <c r="L120" t="s">
        <v>120</v>
      </c>
      <c r="M120" t="s">
        <v>132</v>
      </c>
      <c r="N120" s="1">
        <v>103186</v>
      </c>
      <c r="O120" s="1">
        <v>3</v>
      </c>
      <c r="P120" t="s">
        <v>16</v>
      </c>
      <c r="Q120" t="s">
        <v>16</v>
      </c>
      <c r="R120" t="s">
        <v>54</v>
      </c>
      <c r="S120">
        <v>8574327</v>
      </c>
      <c r="T120" t="s">
        <v>228</v>
      </c>
      <c r="U120" t="s">
        <v>231</v>
      </c>
      <c r="V120" t="s">
        <v>247</v>
      </c>
      <c r="W120" t="s">
        <v>32</v>
      </c>
      <c r="Y120">
        <v>15</v>
      </c>
      <c r="AA120" s="3">
        <v>15</v>
      </c>
      <c r="AB120" s="3" t="s">
        <v>260</v>
      </c>
      <c r="AC120" s="3">
        <f t="shared" si="9"/>
        <v>100</v>
      </c>
      <c r="AH120">
        <v>1</v>
      </c>
      <c r="AI120" t="s">
        <v>55</v>
      </c>
      <c r="AJ120" s="2">
        <v>42370</v>
      </c>
      <c r="AK120" s="2">
        <v>43465</v>
      </c>
      <c r="AL120" s="2">
        <v>43465</v>
      </c>
    </row>
    <row r="121" spans="1:38" x14ac:dyDescent="0.25">
      <c r="A121" t="s">
        <v>113</v>
      </c>
      <c r="B121" s="1">
        <v>2</v>
      </c>
      <c r="C121" t="s">
        <v>122</v>
      </c>
      <c r="D121" t="s">
        <v>123</v>
      </c>
      <c r="E121" s="1">
        <v>3</v>
      </c>
      <c r="F121" t="s">
        <v>124</v>
      </c>
      <c r="G121" s="1">
        <v>2</v>
      </c>
      <c r="H121" t="s">
        <v>125</v>
      </c>
      <c r="I121" t="s">
        <v>126</v>
      </c>
      <c r="J121" t="s">
        <v>127</v>
      </c>
      <c r="K121" t="s">
        <v>128</v>
      </c>
      <c r="L121" t="s">
        <v>120</v>
      </c>
      <c r="M121" t="s">
        <v>132</v>
      </c>
      <c r="N121" s="1">
        <v>103186</v>
      </c>
      <c r="O121" s="1">
        <v>3</v>
      </c>
      <c r="P121" t="s">
        <v>16</v>
      </c>
      <c r="Q121" t="s">
        <v>16</v>
      </c>
      <c r="R121" t="s">
        <v>54</v>
      </c>
      <c r="S121">
        <v>8574327</v>
      </c>
      <c r="T121" t="s">
        <v>228</v>
      </c>
      <c r="U121" t="s">
        <v>231</v>
      </c>
      <c r="V121" t="s">
        <v>248</v>
      </c>
      <c r="W121" t="s">
        <v>32</v>
      </c>
      <c r="Y121">
        <v>1</v>
      </c>
      <c r="AA121" s="3">
        <v>0</v>
      </c>
      <c r="AB121" s="3" t="s">
        <v>260</v>
      </c>
      <c r="AC121" s="3">
        <f t="shared" si="9"/>
        <v>0</v>
      </c>
      <c r="AH121">
        <v>1</v>
      </c>
      <c r="AI121" t="s">
        <v>55</v>
      </c>
      <c r="AJ121" s="2">
        <v>42370</v>
      </c>
      <c r="AK121" s="2">
        <v>43465</v>
      </c>
      <c r="AL121" s="2">
        <v>43465</v>
      </c>
    </row>
    <row r="122" spans="1:38" x14ac:dyDescent="0.25">
      <c r="A122" t="s">
        <v>113</v>
      </c>
      <c r="B122" s="1">
        <v>8</v>
      </c>
      <c r="C122" t="s">
        <v>114</v>
      </c>
      <c r="D122" t="s">
        <v>115</v>
      </c>
      <c r="E122" s="1">
        <v>5</v>
      </c>
      <c r="F122" t="s">
        <v>116</v>
      </c>
      <c r="G122" s="1">
        <v>2</v>
      </c>
      <c r="H122" t="s">
        <v>117</v>
      </c>
      <c r="I122" t="s">
        <v>118</v>
      </c>
      <c r="J122" t="s">
        <v>119</v>
      </c>
      <c r="K122" t="s">
        <v>117</v>
      </c>
      <c r="L122" t="s">
        <v>120</v>
      </c>
      <c r="M122" t="s">
        <v>121</v>
      </c>
      <c r="N122" s="1">
        <v>102606</v>
      </c>
      <c r="O122" s="1">
        <v>4</v>
      </c>
      <c r="P122" t="s">
        <v>16</v>
      </c>
      <c r="Q122" t="s">
        <v>16</v>
      </c>
      <c r="R122" t="s">
        <v>17</v>
      </c>
      <c r="S122">
        <v>4203997</v>
      </c>
      <c r="T122" t="s">
        <v>235</v>
      </c>
      <c r="U122" t="s">
        <v>231</v>
      </c>
      <c r="V122" t="s">
        <v>249</v>
      </c>
      <c r="W122" t="s">
        <v>168</v>
      </c>
      <c r="Y122">
        <v>11</v>
      </c>
      <c r="Z122">
        <v>2017</v>
      </c>
      <c r="AA122">
        <f>Y122</f>
        <v>11</v>
      </c>
      <c r="AH122">
        <v>8</v>
      </c>
      <c r="AI122" t="s">
        <v>21</v>
      </c>
    </row>
    <row r="123" spans="1:38" x14ac:dyDescent="0.25">
      <c r="A123" t="s">
        <v>113</v>
      </c>
      <c r="B123" s="1">
        <v>8</v>
      </c>
      <c r="C123" t="s">
        <v>114</v>
      </c>
      <c r="D123" t="s">
        <v>115</v>
      </c>
      <c r="E123" s="1">
        <v>5</v>
      </c>
      <c r="F123" t="s">
        <v>116</v>
      </c>
      <c r="G123" s="1">
        <v>2</v>
      </c>
      <c r="H123" t="s">
        <v>117</v>
      </c>
      <c r="I123" t="s">
        <v>118</v>
      </c>
      <c r="J123" t="s">
        <v>119</v>
      </c>
      <c r="K123" t="s">
        <v>117</v>
      </c>
      <c r="L123" t="s">
        <v>120</v>
      </c>
      <c r="M123" t="s">
        <v>131</v>
      </c>
      <c r="N123" s="1">
        <v>104677</v>
      </c>
      <c r="O123" s="1">
        <v>16</v>
      </c>
      <c r="P123" t="s">
        <v>16</v>
      </c>
      <c r="Q123" t="s">
        <v>16</v>
      </c>
      <c r="R123" t="s">
        <v>17</v>
      </c>
      <c r="S123">
        <v>4203997</v>
      </c>
      <c r="T123" t="s">
        <v>228</v>
      </c>
      <c r="U123" t="s">
        <v>231</v>
      </c>
      <c r="V123" t="s">
        <v>250</v>
      </c>
      <c r="W123" t="s">
        <v>267</v>
      </c>
      <c r="Y123">
        <v>10</v>
      </c>
      <c r="Z123">
        <v>2018</v>
      </c>
      <c r="AA123" s="1">
        <f t="shared" ref="AA123:AA127" si="10">Y123</f>
        <v>10</v>
      </c>
      <c r="AB123" s="1" t="s">
        <v>266</v>
      </c>
      <c r="AH123">
        <v>8</v>
      </c>
      <c r="AI123" t="s">
        <v>21</v>
      </c>
    </row>
    <row r="124" spans="1:38" x14ac:dyDescent="0.25">
      <c r="A124" t="s">
        <v>113</v>
      </c>
      <c r="B124" s="1">
        <v>8</v>
      </c>
      <c r="C124" t="s">
        <v>114</v>
      </c>
      <c r="D124" t="s">
        <v>115</v>
      </c>
      <c r="E124" s="1">
        <v>5</v>
      </c>
      <c r="F124" t="s">
        <v>116</v>
      </c>
      <c r="G124" s="1">
        <v>2</v>
      </c>
      <c r="H124" t="s">
        <v>117</v>
      </c>
      <c r="I124" t="s">
        <v>118</v>
      </c>
      <c r="J124" t="s">
        <v>119</v>
      </c>
      <c r="K124" t="s">
        <v>117</v>
      </c>
      <c r="L124" t="s">
        <v>120</v>
      </c>
      <c r="M124" t="s">
        <v>131</v>
      </c>
      <c r="N124" s="1">
        <v>104677</v>
      </c>
      <c r="O124" s="1">
        <v>16</v>
      </c>
      <c r="P124" t="s">
        <v>16</v>
      </c>
      <c r="Q124" t="s">
        <v>16</v>
      </c>
      <c r="R124" t="s">
        <v>17</v>
      </c>
      <c r="S124">
        <v>4203997</v>
      </c>
      <c r="T124" t="s">
        <v>228</v>
      </c>
      <c r="U124" t="s">
        <v>231</v>
      </c>
      <c r="V124" t="s">
        <v>252</v>
      </c>
      <c r="W124" t="s">
        <v>267</v>
      </c>
      <c r="Y124">
        <v>7</v>
      </c>
      <c r="Z124">
        <v>2018</v>
      </c>
      <c r="AA124" s="1">
        <f t="shared" si="10"/>
        <v>7</v>
      </c>
      <c r="AB124" s="1" t="s">
        <v>266</v>
      </c>
      <c r="AH124">
        <v>8</v>
      </c>
      <c r="AI124" t="s">
        <v>21</v>
      </c>
    </row>
    <row r="125" spans="1:38" x14ac:dyDescent="0.25">
      <c r="A125" t="s">
        <v>113</v>
      </c>
      <c r="B125" s="1">
        <v>8</v>
      </c>
      <c r="C125" t="s">
        <v>114</v>
      </c>
      <c r="D125" t="s">
        <v>115</v>
      </c>
      <c r="E125" s="1">
        <v>5</v>
      </c>
      <c r="F125" t="s">
        <v>116</v>
      </c>
      <c r="G125" s="1">
        <v>2</v>
      </c>
      <c r="H125" t="s">
        <v>117</v>
      </c>
      <c r="I125" t="s">
        <v>118</v>
      </c>
      <c r="J125" t="s">
        <v>119</v>
      </c>
      <c r="K125" t="s">
        <v>117</v>
      </c>
      <c r="L125" t="s">
        <v>120</v>
      </c>
      <c r="M125" t="s">
        <v>131</v>
      </c>
      <c r="N125" s="1">
        <v>104677</v>
      </c>
      <c r="O125" s="1">
        <v>16</v>
      </c>
      <c r="P125" t="s">
        <v>16</v>
      </c>
      <c r="Q125" t="s">
        <v>16</v>
      </c>
      <c r="R125" t="s">
        <v>17</v>
      </c>
      <c r="S125">
        <v>4203997</v>
      </c>
      <c r="T125" t="s">
        <v>228</v>
      </c>
      <c r="U125" t="s">
        <v>231</v>
      </c>
      <c r="V125" t="s">
        <v>251</v>
      </c>
      <c r="W125" t="s">
        <v>267</v>
      </c>
      <c r="Y125">
        <v>1</v>
      </c>
      <c r="Z125">
        <v>2018</v>
      </c>
      <c r="AA125" s="1">
        <f t="shared" si="10"/>
        <v>1</v>
      </c>
      <c r="AB125" s="1" t="s">
        <v>266</v>
      </c>
      <c r="AH125">
        <v>8</v>
      </c>
      <c r="AI125" t="s">
        <v>21</v>
      </c>
    </row>
    <row r="126" spans="1:38" x14ac:dyDescent="0.25">
      <c r="A126" t="s">
        <v>113</v>
      </c>
      <c r="B126" s="1">
        <v>8</v>
      </c>
      <c r="C126" t="s">
        <v>114</v>
      </c>
      <c r="D126" t="s">
        <v>115</v>
      </c>
      <c r="E126" s="1">
        <v>5</v>
      </c>
      <c r="F126" t="s">
        <v>116</v>
      </c>
      <c r="G126" s="1">
        <v>2</v>
      </c>
      <c r="H126" t="s">
        <v>117</v>
      </c>
      <c r="I126" t="s">
        <v>118</v>
      </c>
      <c r="J126" t="s">
        <v>119</v>
      </c>
      <c r="K126" t="s">
        <v>117</v>
      </c>
      <c r="L126" t="s">
        <v>120</v>
      </c>
      <c r="M126" t="s">
        <v>131</v>
      </c>
      <c r="N126" s="1">
        <v>104677</v>
      </c>
      <c r="O126" s="1">
        <v>16</v>
      </c>
      <c r="P126" t="s">
        <v>16</v>
      </c>
      <c r="Q126" t="s">
        <v>16</v>
      </c>
      <c r="R126" t="s">
        <v>17</v>
      </c>
      <c r="S126">
        <v>4203997</v>
      </c>
      <c r="T126" t="s">
        <v>228</v>
      </c>
      <c r="U126" t="s">
        <v>231</v>
      </c>
      <c r="V126" t="s">
        <v>254</v>
      </c>
      <c r="W126" t="s">
        <v>267</v>
      </c>
      <c r="Y126">
        <v>67</v>
      </c>
      <c r="Z126">
        <v>2018</v>
      </c>
      <c r="AA126" s="1">
        <f t="shared" si="10"/>
        <v>67</v>
      </c>
      <c r="AB126" s="1" t="s">
        <v>266</v>
      </c>
      <c r="AH126">
        <v>8</v>
      </c>
      <c r="AI126" t="s">
        <v>21</v>
      </c>
    </row>
    <row r="127" spans="1:38" x14ac:dyDescent="0.25">
      <c r="A127" t="s">
        <v>113</v>
      </c>
      <c r="B127" s="1">
        <v>8</v>
      </c>
      <c r="C127" t="s">
        <v>114</v>
      </c>
      <c r="D127" t="s">
        <v>115</v>
      </c>
      <c r="E127" s="1">
        <v>5</v>
      </c>
      <c r="F127" t="s">
        <v>116</v>
      </c>
      <c r="G127" s="1">
        <v>2</v>
      </c>
      <c r="H127" t="s">
        <v>117</v>
      </c>
      <c r="I127" t="s">
        <v>118</v>
      </c>
      <c r="J127" t="s">
        <v>119</v>
      </c>
      <c r="K127" t="s">
        <v>117</v>
      </c>
      <c r="L127" t="s">
        <v>120</v>
      </c>
      <c r="M127" t="s">
        <v>131</v>
      </c>
      <c r="N127" s="1">
        <v>104677</v>
      </c>
      <c r="O127" s="1">
        <v>16</v>
      </c>
      <c r="P127" t="s">
        <v>16</v>
      </c>
      <c r="Q127" t="s">
        <v>16</v>
      </c>
      <c r="R127" t="s">
        <v>17</v>
      </c>
      <c r="S127">
        <v>4203997</v>
      </c>
      <c r="T127" t="s">
        <v>228</v>
      </c>
      <c r="U127" t="s">
        <v>231</v>
      </c>
      <c r="V127" t="s">
        <v>255</v>
      </c>
      <c r="W127" t="s">
        <v>267</v>
      </c>
      <c r="Y127">
        <v>47</v>
      </c>
      <c r="Z127">
        <v>2018</v>
      </c>
      <c r="AA127" s="1">
        <f t="shared" si="10"/>
        <v>47</v>
      </c>
      <c r="AB127" s="1" t="s">
        <v>266</v>
      </c>
      <c r="AH127">
        <v>8</v>
      </c>
      <c r="AI127" t="s">
        <v>21</v>
      </c>
    </row>
    <row r="128" spans="1:38" x14ac:dyDescent="0.25">
      <c r="A128" t="s">
        <v>113</v>
      </c>
      <c r="B128" s="1">
        <v>2</v>
      </c>
      <c r="C128" t="s">
        <v>122</v>
      </c>
      <c r="D128" t="s">
        <v>123</v>
      </c>
      <c r="E128" s="1">
        <v>3</v>
      </c>
      <c r="F128" t="s">
        <v>124</v>
      </c>
      <c r="G128" s="1">
        <v>2</v>
      </c>
      <c r="H128" t="s">
        <v>125</v>
      </c>
      <c r="I128" t="s">
        <v>126</v>
      </c>
      <c r="J128" t="s">
        <v>127</v>
      </c>
      <c r="K128" t="s">
        <v>128</v>
      </c>
      <c r="L128" t="s">
        <v>120</v>
      </c>
      <c r="M128" t="s">
        <v>130</v>
      </c>
      <c r="N128" s="1">
        <v>103967</v>
      </c>
      <c r="O128" s="1">
        <v>18</v>
      </c>
      <c r="P128" t="s">
        <v>16</v>
      </c>
      <c r="Q128" t="s">
        <v>16</v>
      </c>
      <c r="R128" t="s">
        <v>50</v>
      </c>
      <c r="S128">
        <v>17986823</v>
      </c>
      <c r="T128" t="s">
        <v>228</v>
      </c>
      <c r="U128" t="s">
        <v>231</v>
      </c>
      <c r="V128" t="s">
        <v>172</v>
      </c>
      <c r="W128" t="s">
        <v>168</v>
      </c>
      <c r="Y128">
        <v>4</v>
      </c>
      <c r="Z128">
        <v>2018</v>
      </c>
      <c r="AA128" s="1">
        <v>0</v>
      </c>
      <c r="AB128" s="1" t="s">
        <v>260</v>
      </c>
      <c r="AH128">
        <v>1</v>
      </c>
      <c r="AI128" t="s">
        <v>51</v>
      </c>
      <c r="AJ128" s="2">
        <v>42095</v>
      </c>
      <c r="AK128" s="2">
        <v>44012</v>
      </c>
      <c r="AL128" s="2">
        <v>44012</v>
      </c>
    </row>
    <row r="129" spans="1:39" x14ac:dyDescent="0.25">
      <c r="A129" t="s">
        <v>113</v>
      </c>
      <c r="B129" s="1">
        <v>2</v>
      </c>
      <c r="C129" t="s">
        <v>122</v>
      </c>
      <c r="D129" t="s">
        <v>123</v>
      </c>
      <c r="E129" s="1">
        <v>3</v>
      </c>
      <c r="F129" t="s">
        <v>124</v>
      </c>
      <c r="G129" s="1">
        <v>2</v>
      </c>
      <c r="H129" t="s">
        <v>125</v>
      </c>
      <c r="I129" t="s">
        <v>126</v>
      </c>
      <c r="J129" t="s">
        <v>127</v>
      </c>
      <c r="K129" t="s">
        <v>128</v>
      </c>
      <c r="L129" t="s">
        <v>120</v>
      </c>
      <c r="M129" t="s">
        <v>139</v>
      </c>
      <c r="N129" s="1">
        <v>105146</v>
      </c>
      <c r="O129" s="1">
        <v>30</v>
      </c>
      <c r="P129" t="s">
        <v>16</v>
      </c>
      <c r="Q129" t="s">
        <v>16</v>
      </c>
      <c r="R129" t="s">
        <v>60</v>
      </c>
      <c r="S129">
        <v>26161230</v>
      </c>
      <c r="T129" t="s">
        <v>228</v>
      </c>
      <c r="U129" t="s">
        <v>231</v>
      </c>
      <c r="V129" t="s">
        <v>173</v>
      </c>
      <c r="W129" t="s">
        <v>171</v>
      </c>
      <c r="Y129">
        <v>73</v>
      </c>
      <c r="Z129">
        <v>2018</v>
      </c>
      <c r="AA129" s="1">
        <v>17</v>
      </c>
      <c r="AH129">
        <v>1</v>
      </c>
      <c r="AI129" t="s">
        <v>51</v>
      </c>
      <c r="AJ129" s="2">
        <v>42278</v>
      </c>
      <c r="AK129" s="2">
        <v>43799</v>
      </c>
      <c r="AL129" s="2">
        <v>43799</v>
      </c>
    </row>
    <row r="130" spans="1:39" x14ac:dyDescent="0.25">
      <c r="A130" t="s">
        <v>113</v>
      </c>
      <c r="B130" s="1">
        <v>2</v>
      </c>
      <c r="C130" t="s">
        <v>122</v>
      </c>
      <c r="D130" t="s">
        <v>123</v>
      </c>
      <c r="E130" s="1">
        <v>3</v>
      </c>
      <c r="F130" t="s">
        <v>124</v>
      </c>
      <c r="G130" s="1">
        <v>2</v>
      </c>
      <c r="H130" t="s">
        <v>125</v>
      </c>
      <c r="I130" t="s">
        <v>126</v>
      </c>
      <c r="J130" t="s">
        <v>127</v>
      </c>
      <c r="K130" t="s">
        <v>128</v>
      </c>
      <c r="L130" t="s">
        <v>120</v>
      </c>
      <c r="M130" t="s">
        <v>139</v>
      </c>
      <c r="N130" s="1">
        <v>105146</v>
      </c>
      <c r="O130" s="1">
        <v>30</v>
      </c>
      <c r="P130" t="s">
        <v>16</v>
      </c>
      <c r="Q130" t="s">
        <v>16</v>
      </c>
      <c r="R130" t="s">
        <v>60</v>
      </c>
      <c r="S130">
        <v>26161230</v>
      </c>
      <c r="T130" t="s">
        <v>228</v>
      </c>
      <c r="U130" t="s">
        <v>231</v>
      </c>
      <c r="V130" t="s">
        <v>174</v>
      </c>
      <c r="W130" t="s">
        <v>171</v>
      </c>
      <c r="Y130">
        <v>1</v>
      </c>
      <c r="Z130">
        <v>2016</v>
      </c>
      <c r="AA130">
        <v>1</v>
      </c>
      <c r="AH130">
        <v>1</v>
      </c>
      <c r="AI130" t="s">
        <v>51</v>
      </c>
      <c r="AJ130" s="2">
        <v>42278</v>
      </c>
      <c r="AK130" s="2">
        <v>43799</v>
      </c>
      <c r="AL130" s="2">
        <v>43799</v>
      </c>
    </row>
    <row r="131" spans="1:39" x14ac:dyDescent="0.25">
      <c r="A131" t="s">
        <v>113</v>
      </c>
      <c r="B131" s="1">
        <v>2</v>
      </c>
      <c r="C131" t="s">
        <v>122</v>
      </c>
      <c r="D131" t="s">
        <v>123</v>
      </c>
      <c r="E131" s="1">
        <v>3</v>
      </c>
      <c r="F131" t="s">
        <v>124</v>
      </c>
      <c r="G131" s="1">
        <v>2</v>
      </c>
      <c r="H131" t="s">
        <v>125</v>
      </c>
      <c r="I131" t="s">
        <v>126</v>
      </c>
      <c r="J131" t="s">
        <v>127</v>
      </c>
      <c r="K131" t="s">
        <v>128</v>
      </c>
      <c r="L131" t="s">
        <v>120</v>
      </c>
      <c r="M131" t="s">
        <v>139</v>
      </c>
      <c r="N131" s="1">
        <v>105146</v>
      </c>
      <c r="O131" s="1">
        <v>30</v>
      </c>
      <c r="P131" t="s">
        <v>16</v>
      </c>
      <c r="Q131" t="s">
        <v>16</v>
      </c>
      <c r="R131" t="s">
        <v>60</v>
      </c>
      <c r="S131">
        <v>26161230</v>
      </c>
      <c r="T131" t="s">
        <v>228</v>
      </c>
      <c r="U131" t="s">
        <v>231</v>
      </c>
      <c r="V131" t="s">
        <v>175</v>
      </c>
      <c r="W131" t="s">
        <v>171</v>
      </c>
      <c r="Y131">
        <v>10</v>
      </c>
      <c r="Z131">
        <v>2018</v>
      </c>
      <c r="AA131" t="s">
        <v>231</v>
      </c>
      <c r="AH131">
        <v>1</v>
      </c>
      <c r="AI131" t="s">
        <v>51</v>
      </c>
      <c r="AJ131" s="2">
        <v>42278</v>
      </c>
      <c r="AK131" s="2">
        <v>43799</v>
      </c>
      <c r="AL131" s="2">
        <v>43799</v>
      </c>
      <c r="AM131" s="23" t="s">
        <v>1365</v>
      </c>
    </row>
    <row r="132" spans="1:39" x14ac:dyDescent="0.25">
      <c r="A132" t="s">
        <v>113</v>
      </c>
      <c r="B132" s="1">
        <v>2</v>
      </c>
      <c r="C132" t="s">
        <v>122</v>
      </c>
      <c r="D132" t="s">
        <v>123</v>
      </c>
      <c r="E132" s="1">
        <v>3</v>
      </c>
      <c r="F132" t="s">
        <v>124</v>
      </c>
      <c r="G132" s="1">
        <v>2</v>
      </c>
      <c r="H132" t="s">
        <v>125</v>
      </c>
      <c r="I132" t="s">
        <v>126</v>
      </c>
      <c r="J132" t="s">
        <v>127</v>
      </c>
      <c r="K132" t="s">
        <v>128</v>
      </c>
      <c r="L132" t="s">
        <v>120</v>
      </c>
      <c r="M132" t="s">
        <v>139</v>
      </c>
      <c r="N132" s="1">
        <v>105146</v>
      </c>
      <c r="O132" s="1">
        <v>30</v>
      </c>
      <c r="P132" t="s">
        <v>16</v>
      </c>
      <c r="Q132" t="s">
        <v>16</v>
      </c>
      <c r="R132" t="s">
        <v>60</v>
      </c>
      <c r="S132">
        <v>26161230</v>
      </c>
      <c r="T132" t="s">
        <v>228</v>
      </c>
      <c r="U132" t="s">
        <v>231</v>
      </c>
      <c r="V132" t="s">
        <v>176</v>
      </c>
      <c r="W132" t="s">
        <v>171</v>
      </c>
      <c r="Y132">
        <v>14</v>
      </c>
      <c r="Z132">
        <v>2018</v>
      </c>
      <c r="AA132">
        <v>1</v>
      </c>
      <c r="AH132">
        <v>1</v>
      </c>
      <c r="AI132" t="s">
        <v>51</v>
      </c>
      <c r="AJ132" s="2">
        <v>42278</v>
      </c>
      <c r="AK132" s="2">
        <v>43799</v>
      </c>
      <c r="AL132" s="2">
        <v>43799</v>
      </c>
    </row>
    <row r="133" spans="1:39" x14ac:dyDescent="0.25">
      <c r="A133" t="s">
        <v>113</v>
      </c>
      <c r="B133" s="1">
        <v>2</v>
      </c>
      <c r="C133" t="s">
        <v>122</v>
      </c>
      <c r="D133" t="s">
        <v>123</v>
      </c>
      <c r="E133" s="1">
        <v>3</v>
      </c>
      <c r="F133" t="s">
        <v>124</v>
      </c>
      <c r="G133" s="1">
        <v>2</v>
      </c>
      <c r="H133" t="s">
        <v>125</v>
      </c>
      <c r="I133" t="s">
        <v>126</v>
      </c>
      <c r="J133" t="s">
        <v>127</v>
      </c>
      <c r="K133" t="s">
        <v>128</v>
      </c>
      <c r="L133" t="s">
        <v>120</v>
      </c>
      <c r="M133" t="s">
        <v>130</v>
      </c>
      <c r="N133" s="1">
        <v>103967</v>
      </c>
      <c r="O133" s="1">
        <v>18</v>
      </c>
      <c r="P133" t="s">
        <v>16</v>
      </c>
      <c r="Q133" t="s">
        <v>16</v>
      </c>
      <c r="R133" t="s">
        <v>50</v>
      </c>
      <c r="S133">
        <v>17986823</v>
      </c>
      <c r="T133" t="s">
        <v>228</v>
      </c>
      <c r="U133" t="s">
        <v>231</v>
      </c>
      <c r="V133" t="s">
        <v>177</v>
      </c>
      <c r="W133" t="s">
        <v>168</v>
      </c>
      <c r="Y133">
        <v>38</v>
      </c>
      <c r="Z133">
        <v>2018</v>
      </c>
      <c r="AA133" s="1">
        <v>0</v>
      </c>
      <c r="AB133" s="1" t="s">
        <v>260</v>
      </c>
      <c r="AH133">
        <v>1</v>
      </c>
      <c r="AI133" t="s">
        <v>51</v>
      </c>
      <c r="AJ133" s="2">
        <v>42095</v>
      </c>
      <c r="AK133" s="2">
        <v>44012</v>
      </c>
      <c r="AL133" s="2">
        <v>44012</v>
      </c>
    </row>
    <row r="134" spans="1:39" x14ac:dyDescent="0.25">
      <c r="A134" t="s">
        <v>113</v>
      </c>
      <c r="B134" s="1">
        <v>2</v>
      </c>
      <c r="C134" t="s">
        <v>122</v>
      </c>
      <c r="D134" t="s">
        <v>123</v>
      </c>
      <c r="E134" s="1">
        <v>3</v>
      </c>
      <c r="F134" t="s">
        <v>124</v>
      </c>
      <c r="G134" s="1">
        <v>2</v>
      </c>
      <c r="H134" t="s">
        <v>125</v>
      </c>
      <c r="I134" t="s">
        <v>126</v>
      </c>
      <c r="J134" t="s">
        <v>127</v>
      </c>
      <c r="K134" t="s">
        <v>128</v>
      </c>
      <c r="L134" t="s">
        <v>120</v>
      </c>
      <c r="M134" t="s">
        <v>130</v>
      </c>
      <c r="N134" s="1">
        <v>103967</v>
      </c>
      <c r="O134" s="1">
        <v>18</v>
      </c>
      <c r="P134" t="s">
        <v>16</v>
      </c>
      <c r="Q134" t="s">
        <v>16</v>
      </c>
      <c r="R134" t="s">
        <v>50</v>
      </c>
      <c r="S134">
        <v>17986823</v>
      </c>
      <c r="T134" t="s">
        <v>228</v>
      </c>
      <c r="U134" t="s">
        <v>231</v>
      </c>
      <c r="V134" t="s">
        <v>178</v>
      </c>
      <c r="W134" t="s">
        <v>168</v>
      </c>
      <c r="Y134">
        <v>6</v>
      </c>
      <c r="Z134">
        <v>2018</v>
      </c>
      <c r="AA134" s="1">
        <v>0</v>
      </c>
      <c r="AB134" s="1" t="s">
        <v>260</v>
      </c>
      <c r="AH134">
        <v>1</v>
      </c>
      <c r="AI134" t="s">
        <v>51</v>
      </c>
      <c r="AJ134" s="2">
        <v>42095</v>
      </c>
      <c r="AK134" s="2">
        <v>44012</v>
      </c>
      <c r="AL134" s="2">
        <v>44012</v>
      </c>
    </row>
    <row r="135" spans="1:39" x14ac:dyDescent="0.25">
      <c r="A135" t="s">
        <v>113</v>
      </c>
      <c r="B135" s="1">
        <v>2</v>
      </c>
      <c r="C135" t="s">
        <v>122</v>
      </c>
      <c r="D135" t="s">
        <v>123</v>
      </c>
      <c r="E135" s="1">
        <v>3</v>
      </c>
      <c r="F135" t="s">
        <v>124</v>
      </c>
      <c r="G135" s="1">
        <v>2</v>
      </c>
      <c r="H135" t="s">
        <v>125</v>
      </c>
      <c r="I135" t="s">
        <v>126</v>
      </c>
      <c r="J135" t="s">
        <v>127</v>
      </c>
      <c r="K135" t="s">
        <v>128</v>
      </c>
      <c r="L135" t="s">
        <v>120</v>
      </c>
      <c r="M135" t="s">
        <v>130</v>
      </c>
      <c r="N135" s="1">
        <v>103967</v>
      </c>
      <c r="O135" s="1">
        <v>18</v>
      </c>
      <c r="P135" t="s">
        <v>16</v>
      </c>
      <c r="Q135" t="s">
        <v>16</v>
      </c>
      <c r="R135" t="s">
        <v>50</v>
      </c>
      <c r="S135">
        <v>17986823</v>
      </c>
      <c r="T135" t="s">
        <v>228</v>
      </c>
      <c r="U135" t="s">
        <v>231</v>
      </c>
      <c r="V135" t="s">
        <v>179</v>
      </c>
      <c r="W135" t="s">
        <v>168</v>
      </c>
      <c r="Y135">
        <v>4</v>
      </c>
      <c r="Z135">
        <v>2018</v>
      </c>
      <c r="AA135" s="1">
        <v>0</v>
      </c>
      <c r="AB135" s="1" t="s">
        <v>260</v>
      </c>
      <c r="AH135">
        <v>1</v>
      </c>
      <c r="AI135" t="s">
        <v>51</v>
      </c>
      <c r="AJ135" s="2">
        <v>42095</v>
      </c>
      <c r="AK135" s="2">
        <v>44012</v>
      </c>
      <c r="AL135" s="2">
        <v>44012</v>
      </c>
    </row>
    <row r="136" spans="1:39" x14ac:dyDescent="0.25">
      <c r="A136" t="s">
        <v>113</v>
      </c>
      <c r="B136" s="1">
        <v>2</v>
      </c>
      <c r="C136" t="s">
        <v>122</v>
      </c>
      <c r="D136" t="s">
        <v>123</v>
      </c>
      <c r="E136" s="1">
        <v>3</v>
      </c>
      <c r="F136" t="s">
        <v>124</v>
      </c>
      <c r="G136" s="1">
        <v>2</v>
      </c>
      <c r="H136" t="s">
        <v>125</v>
      </c>
      <c r="I136" t="s">
        <v>126</v>
      </c>
      <c r="J136" t="s">
        <v>127</v>
      </c>
      <c r="K136" t="s">
        <v>128</v>
      </c>
      <c r="L136" t="s">
        <v>120</v>
      </c>
      <c r="M136" t="s">
        <v>130</v>
      </c>
      <c r="N136" s="1">
        <v>103967</v>
      </c>
      <c r="O136" s="1">
        <v>18</v>
      </c>
      <c r="P136" t="s">
        <v>16</v>
      </c>
      <c r="Q136" t="s">
        <v>16</v>
      </c>
      <c r="R136" t="s">
        <v>50</v>
      </c>
      <c r="S136">
        <v>17986823</v>
      </c>
      <c r="T136" t="s">
        <v>228</v>
      </c>
      <c r="U136" t="s">
        <v>231</v>
      </c>
      <c r="V136" t="s">
        <v>180</v>
      </c>
      <c r="W136" t="s">
        <v>168</v>
      </c>
      <c r="Y136">
        <v>4</v>
      </c>
      <c r="Z136">
        <v>2018</v>
      </c>
      <c r="AA136" s="1">
        <v>0</v>
      </c>
      <c r="AB136" s="1" t="s">
        <v>260</v>
      </c>
      <c r="AH136">
        <v>1</v>
      </c>
      <c r="AI136" t="s">
        <v>51</v>
      </c>
      <c r="AJ136" s="2">
        <v>42095</v>
      </c>
      <c r="AK136" s="2">
        <v>44012</v>
      </c>
      <c r="AL136" s="2">
        <v>44012</v>
      </c>
    </row>
    <row r="137" spans="1:39" x14ac:dyDescent="0.25">
      <c r="A137" t="s">
        <v>113</v>
      </c>
      <c r="B137" s="1">
        <v>2</v>
      </c>
      <c r="C137" t="s">
        <v>122</v>
      </c>
      <c r="D137" t="s">
        <v>123</v>
      </c>
      <c r="E137" s="1">
        <v>3</v>
      </c>
      <c r="F137" t="s">
        <v>124</v>
      </c>
      <c r="G137" s="1">
        <v>2</v>
      </c>
      <c r="H137" t="s">
        <v>125</v>
      </c>
      <c r="I137" t="s">
        <v>126</v>
      </c>
      <c r="J137" t="s">
        <v>127</v>
      </c>
      <c r="K137" t="s">
        <v>128</v>
      </c>
      <c r="L137" t="s">
        <v>120</v>
      </c>
      <c r="M137" t="s">
        <v>130</v>
      </c>
      <c r="N137" s="1">
        <v>103967</v>
      </c>
      <c r="O137" s="1">
        <v>18</v>
      </c>
      <c r="P137" t="s">
        <v>16</v>
      </c>
      <c r="Q137" t="s">
        <v>16</v>
      </c>
      <c r="R137" t="s">
        <v>50</v>
      </c>
      <c r="S137">
        <v>17986823</v>
      </c>
      <c r="T137" t="s">
        <v>228</v>
      </c>
      <c r="U137" t="s">
        <v>231</v>
      </c>
      <c r="V137" t="s">
        <v>181</v>
      </c>
      <c r="W137" t="s">
        <v>168</v>
      </c>
      <c r="Y137">
        <v>19</v>
      </c>
      <c r="Z137">
        <v>2018</v>
      </c>
      <c r="AA137" s="1">
        <v>0</v>
      </c>
      <c r="AB137" s="1" t="s">
        <v>260</v>
      </c>
      <c r="AH137">
        <v>1</v>
      </c>
      <c r="AI137" t="s">
        <v>51</v>
      </c>
      <c r="AJ137" s="2">
        <v>42095</v>
      </c>
      <c r="AK137" s="2">
        <v>44012</v>
      </c>
      <c r="AL137" s="2">
        <v>44012</v>
      </c>
    </row>
    <row r="138" spans="1:39" x14ac:dyDescent="0.25">
      <c r="A138" t="s">
        <v>113</v>
      </c>
      <c r="B138" s="1">
        <v>2</v>
      </c>
      <c r="C138" t="s">
        <v>122</v>
      </c>
      <c r="D138" t="s">
        <v>123</v>
      </c>
      <c r="E138" s="1">
        <v>3</v>
      </c>
      <c r="F138" t="s">
        <v>124</v>
      </c>
      <c r="G138" s="1">
        <v>2</v>
      </c>
      <c r="H138" t="s">
        <v>125</v>
      </c>
      <c r="I138" t="s">
        <v>126</v>
      </c>
      <c r="J138" t="s">
        <v>127</v>
      </c>
      <c r="K138" t="s">
        <v>128</v>
      </c>
      <c r="L138" t="s">
        <v>120</v>
      </c>
      <c r="M138" t="s">
        <v>130</v>
      </c>
      <c r="N138" s="1">
        <v>103967</v>
      </c>
      <c r="O138" s="1">
        <v>18</v>
      </c>
      <c r="P138" t="s">
        <v>16</v>
      </c>
      <c r="Q138" t="s">
        <v>16</v>
      </c>
      <c r="R138" t="s">
        <v>50</v>
      </c>
      <c r="S138">
        <v>17986823</v>
      </c>
      <c r="T138" t="s">
        <v>228</v>
      </c>
      <c r="U138" t="s">
        <v>231</v>
      </c>
      <c r="V138" t="s">
        <v>182</v>
      </c>
      <c r="W138" t="s">
        <v>168</v>
      </c>
      <c r="Y138">
        <v>1</v>
      </c>
      <c r="Z138">
        <v>2018</v>
      </c>
      <c r="AA138" s="1">
        <v>0</v>
      </c>
      <c r="AB138" s="1" t="s">
        <v>260</v>
      </c>
      <c r="AH138">
        <v>1</v>
      </c>
      <c r="AI138" t="s">
        <v>51</v>
      </c>
      <c r="AJ138" s="2">
        <v>42095</v>
      </c>
      <c r="AK138" s="2">
        <v>44012</v>
      </c>
      <c r="AL138" s="2">
        <v>44012</v>
      </c>
    </row>
    <row r="139" spans="1:39" x14ac:dyDescent="0.25">
      <c r="A139" t="s">
        <v>113</v>
      </c>
      <c r="B139" s="1">
        <v>2</v>
      </c>
      <c r="C139" t="s">
        <v>122</v>
      </c>
      <c r="D139" t="s">
        <v>123</v>
      </c>
      <c r="E139" s="1">
        <v>3</v>
      </c>
      <c r="F139" t="s">
        <v>124</v>
      </c>
      <c r="G139" s="1">
        <v>2</v>
      </c>
      <c r="H139" t="s">
        <v>125</v>
      </c>
      <c r="I139" t="s">
        <v>126</v>
      </c>
      <c r="J139" t="s">
        <v>127</v>
      </c>
      <c r="K139" t="s">
        <v>128</v>
      </c>
      <c r="L139" t="s">
        <v>120</v>
      </c>
      <c r="M139" t="s">
        <v>130</v>
      </c>
      <c r="N139" s="1">
        <v>103967</v>
      </c>
      <c r="O139" s="1">
        <v>18</v>
      </c>
      <c r="P139" t="s">
        <v>16</v>
      </c>
      <c r="Q139" t="s">
        <v>16</v>
      </c>
      <c r="R139" t="s">
        <v>50</v>
      </c>
      <c r="S139">
        <v>17986823</v>
      </c>
      <c r="T139" t="s">
        <v>228</v>
      </c>
      <c r="U139" t="s">
        <v>231</v>
      </c>
      <c r="V139" t="s">
        <v>183</v>
      </c>
      <c r="W139" t="s">
        <v>168</v>
      </c>
      <c r="Y139">
        <v>2</v>
      </c>
      <c r="Z139">
        <v>2018</v>
      </c>
      <c r="AA139" s="1">
        <v>0</v>
      </c>
      <c r="AB139" s="1" t="s">
        <v>260</v>
      </c>
      <c r="AH139">
        <v>1</v>
      </c>
      <c r="AI139" t="s">
        <v>51</v>
      </c>
      <c r="AJ139" s="2">
        <v>42095</v>
      </c>
      <c r="AK139" s="2">
        <v>44012</v>
      </c>
      <c r="AL139" s="2">
        <v>44012</v>
      </c>
    </row>
    <row r="140" spans="1:39" x14ac:dyDescent="0.25">
      <c r="A140" t="s">
        <v>113</v>
      </c>
      <c r="B140" s="1">
        <v>2</v>
      </c>
      <c r="C140" t="s">
        <v>122</v>
      </c>
      <c r="D140" t="s">
        <v>123</v>
      </c>
      <c r="E140" s="1">
        <v>3</v>
      </c>
      <c r="F140" t="s">
        <v>124</v>
      </c>
      <c r="G140" s="1">
        <v>2</v>
      </c>
      <c r="H140" t="s">
        <v>125</v>
      </c>
      <c r="I140" t="s">
        <v>126</v>
      </c>
      <c r="J140" t="s">
        <v>127</v>
      </c>
      <c r="K140" t="s">
        <v>128</v>
      </c>
      <c r="L140" t="s">
        <v>120</v>
      </c>
      <c r="M140" t="s">
        <v>130</v>
      </c>
      <c r="N140" s="1">
        <v>103967</v>
      </c>
      <c r="O140" s="1">
        <v>18</v>
      </c>
      <c r="P140" t="s">
        <v>16</v>
      </c>
      <c r="Q140" t="s">
        <v>16</v>
      </c>
      <c r="R140" t="s">
        <v>50</v>
      </c>
      <c r="S140">
        <v>17986823</v>
      </c>
      <c r="T140" t="s">
        <v>228</v>
      </c>
      <c r="U140" t="s">
        <v>231</v>
      </c>
      <c r="V140" t="s">
        <v>184</v>
      </c>
      <c r="W140" t="s">
        <v>168</v>
      </c>
      <c r="Y140">
        <v>4</v>
      </c>
      <c r="Z140">
        <v>2018</v>
      </c>
      <c r="AA140" s="1">
        <v>0</v>
      </c>
      <c r="AB140" s="1" t="s">
        <v>260</v>
      </c>
      <c r="AH140">
        <v>1</v>
      </c>
      <c r="AI140" t="s">
        <v>51</v>
      </c>
      <c r="AJ140" s="2">
        <v>42095</v>
      </c>
      <c r="AK140" s="2">
        <v>44012</v>
      </c>
      <c r="AL140" s="2">
        <v>44012</v>
      </c>
    </row>
    <row r="141" spans="1:39" x14ac:dyDescent="0.25">
      <c r="A141" t="s">
        <v>113</v>
      </c>
      <c r="B141" s="1">
        <v>2</v>
      </c>
      <c r="C141" t="s">
        <v>122</v>
      </c>
      <c r="D141" t="s">
        <v>123</v>
      </c>
      <c r="E141" s="1">
        <v>3</v>
      </c>
      <c r="F141" t="s">
        <v>124</v>
      </c>
      <c r="G141" s="1">
        <v>2</v>
      </c>
      <c r="H141" t="s">
        <v>125</v>
      </c>
      <c r="I141" t="s">
        <v>126</v>
      </c>
      <c r="J141" t="s">
        <v>127</v>
      </c>
      <c r="K141" t="s">
        <v>128</v>
      </c>
      <c r="L141" t="s">
        <v>120</v>
      </c>
      <c r="M141" t="s">
        <v>130</v>
      </c>
      <c r="N141" s="1">
        <v>103967</v>
      </c>
      <c r="O141" s="1">
        <v>18</v>
      </c>
      <c r="P141" t="s">
        <v>16</v>
      </c>
      <c r="Q141" t="s">
        <v>16</v>
      </c>
      <c r="R141" t="s">
        <v>50</v>
      </c>
      <c r="S141">
        <v>17986823</v>
      </c>
      <c r="T141" t="s">
        <v>228</v>
      </c>
      <c r="U141" t="s">
        <v>231</v>
      </c>
      <c r="V141" t="s">
        <v>185</v>
      </c>
      <c r="W141" t="s">
        <v>168</v>
      </c>
      <c r="Y141">
        <v>7</v>
      </c>
      <c r="Z141">
        <v>2018</v>
      </c>
      <c r="AA141" s="1">
        <v>0</v>
      </c>
      <c r="AB141" s="1" t="s">
        <v>260</v>
      </c>
      <c r="AH141">
        <v>1</v>
      </c>
      <c r="AI141" t="s">
        <v>51</v>
      </c>
      <c r="AJ141" s="2">
        <v>42095</v>
      </c>
      <c r="AK141" s="2">
        <v>44012</v>
      </c>
      <c r="AL141" s="2">
        <v>44012</v>
      </c>
    </row>
    <row r="142" spans="1:39" x14ac:dyDescent="0.25">
      <c r="A142" t="s">
        <v>113</v>
      </c>
      <c r="B142" s="1">
        <v>2</v>
      </c>
      <c r="C142" t="s">
        <v>122</v>
      </c>
      <c r="D142" t="s">
        <v>123</v>
      </c>
      <c r="E142" s="1">
        <v>3</v>
      </c>
      <c r="F142" t="s">
        <v>124</v>
      </c>
      <c r="G142" s="1">
        <v>2</v>
      </c>
      <c r="H142" t="s">
        <v>125</v>
      </c>
      <c r="I142" t="s">
        <v>126</v>
      </c>
      <c r="J142" t="s">
        <v>127</v>
      </c>
      <c r="K142" t="s">
        <v>128</v>
      </c>
      <c r="L142" t="s">
        <v>120</v>
      </c>
      <c r="M142" t="s">
        <v>130</v>
      </c>
      <c r="N142" s="1">
        <v>103967</v>
      </c>
      <c r="O142" s="1">
        <v>18</v>
      </c>
      <c r="P142" t="s">
        <v>16</v>
      </c>
      <c r="Q142" t="s">
        <v>16</v>
      </c>
      <c r="R142" t="s">
        <v>50</v>
      </c>
      <c r="S142">
        <v>17986823</v>
      </c>
      <c r="T142" t="s">
        <v>228</v>
      </c>
      <c r="U142" t="s">
        <v>231</v>
      </c>
      <c r="V142" t="s">
        <v>186</v>
      </c>
      <c r="W142" t="s">
        <v>168</v>
      </c>
      <c r="Y142">
        <v>1</v>
      </c>
      <c r="Z142">
        <v>2018</v>
      </c>
      <c r="AA142" s="1">
        <v>0</v>
      </c>
      <c r="AB142" s="1" t="s">
        <v>260</v>
      </c>
      <c r="AH142">
        <v>1</v>
      </c>
      <c r="AI142" t="s">
        <v>51</v>
      </c>
      <c r="AJ142" s="2">
        <v>42095</v>
      </c>
      <c r="AK142" s="2">
        <v>44012</v>
      </c>
      <c r="AL142" s="2">
        <v>44012</v>
      </c>
    </row>
    <row r="143" spans="1:39" x14ac:dyDescent="0.25">
      <c r="A143" t="s">
        <v>113</v>
      </c>
      <c r="B143" s="1">
        <v>2</v>
      </c>
      <c r="C143" t="s">
        <v>122</v>
      </c>
      <c r="D143" t="s">
        <v>123</v>
      </c>
      <c r="E143" s="1">
        <v>3</v>
      </c>
      <c r="F143" t="s">
        <v>124</v>
      </c>
      <c r="G143" s="1">
        <v>2</v>
      </c>
      <c r="H143" t="s">
        <v>125</v>
      </c>
      <c r="I143" t="s">
        <v>126</v>
      </c>
      <c r="J143" t="s">
        <v>127</v>
      </c>
      <c r="K143" t="s">
        <v>128</v>
      </c>
      <c r="L143" t="s">
        <v>120</v>
      </c>
      <c r="M143" t="s">
        <v>130</v>
      </c>
      <c r="N143" s="1">
        <v>103967</v>
      </c>
      <c r="O143" s="1">
        <v>18</v>
      </c>
      <c r="P143" t="s">
        <v>16</v>
      </c>
      <c r="Q143" t="s">
        <v>16</v>
      </c>
      <c r="R143" t="s">
        <v>50</v>
      </c>
      <c r="S143">
        <v>17986823</v>
      </c>
      <c r="T143" t="s">
        <v>228</v>
      </c>
      <c r="U143" t="s">
        <v>231</v>
      </c>
      <c r="V143" t="s">
        <v>187</v>
      </c>
      <c r="W143" t="s">
        <v>168</v>
      </c>
      <c r="Y143">
        <v>8</v>
      </c>
      <c r="Z143">
        <v>2018</v>
      </c>
      <c r="AA143" s="1">
        <v>0</v>
      </c>
      <c r="AB143" s="1" t="s">
        <v>260</v>
      </c>
      <c r="AH143">
        <v>1</v>
      </c>
      <c r="AI143" t="s">
        <v>51</v>
      </c>
      <c r="AJ143" s="2">
        <v>42095</v>
      </c>
      <c r="AK143" s="2">
        <v>44012</v>
      </c>
      <c r="AL143" s="2">
        <v>44012</v>
      </c>
    </row>
    <row r="144" spans="1:39" x14ac:dyDescent="0.25">
      <c r="A144" t="s">
        <v>113</v>
      </c>
      <c r="B144" s="1">
        <v>2</v>
      </c>
      <c r="C144" t="s">
        <v>122</v>
      </c>
      <c r="D144" t="s">
        <v>123</v>
      </c>
      <c r="E144" s="1">
        <v>3</v>
      </c>
      <c r="F144" t="s">
        <v>124</v>
      </c>
      <c r="G144" s="1">
        <v>2</v>
      </c>
      <c r="H144" t="s">
        <v>125</v>
      </c>
      <c r="I144" t="s">
        <v>126</v>
      </c>
      <c r="J144" t="s">
        <v>127</v>
      </c>
      <c r="K144" t="s">
        <v>128</v>
      </c>
      <c r="L144" t="s">
        <v>120</v>
      </c>
      <c r="M144" t="s">
        <v>130</v>
      </c>
      <c r="N144" s="1">
        <v>103967</v>
      </c>
      <c r="O144" s="1">
        <v>18</v>
      </c>
      <c r="P144" t="s">
        <v>16</v>
      </c>
      <c r="Q144" t="s">
        <v>16</v>
      </c>
      <c r="R144" t="s">
        <v>50</v>
      </c>
      <c r="S144">
        <v>17986823</v>
      </c>
      <c r="T144" t="s">
        <v>228</v>
      </c>
      <c r="U144" t="s">
        <v>231</v>
      </c>
      <c r="V144" t="s">
        <v>188</v>
      </c>
      <c r="W144" t="s">
        <v>168</v>
      </c>
      <c r="Y144">
        <v>3</v>
      </c>
      <c r="Z144">
        <v>2018</v>
      </c>
      <c r="AA144" s="1">
        <v>2</v>
      </c>
      <c r="AB144" s="1" t="s">
        <v>260</v>
      </c>
      <c r="AH144">
        <v>1</v>
      </c>
      <c r="AI144" t="s">
        <v>51</v>
      </c>
      <c r="AJ144" s="2">
        <v>42095</v>
      </c>
      <c r="AK144" s="2">
        <v>44012</v>
      </c>
      <c r="AL144" s="2">
        <v>44012</v>
      </c>
    </row>
    <row r="145" spans="1:39" x14ac:dyDescent="0.25">
      <c r="A145" t="s">
        <v>113</v>
      </c>
      <c r="B145" s="1">
        <v>2</v>
      </c>
      <c r="C145" t="s">
        <v>122</v>
      </c>
      <c r="D145" t="s">
        <v>123</v>
      </c>
      <c r="E145" s="1">
        <v>3</v>
      </c>
      <c r="F145" t="s">
        <v>124</v>
      </c>
      <c r="G145" s="1">
        <v>2</v>
      </c>
      <c r="H145" t="s">
        <v>125</v>
      </c>
      <c r="I145" t="s">
        <v>126</v>
      </c>
      <c r="J145" t="s">
        <v>127</v>
      </c>
      <c r="K145" t="s">
        <v>128</v>
      </c>
      <c r="L145" t="s">
        <v>120</v>
      </c>
      <c r="M145" t="s">
        <v>130</v>
      </c>
      <c r="N145" s="1">
        <v>103967</v>
      </c>
      <c r="O145" s="1">
        <v>18</v>
      </c>
      <c r="P145" t="s">
        <v>16</v>
      </c>
      <c r="Q145" t="s">
        <v>16</v>
      </c>
      <c r="R145" t="s">
        <v>50</v>
      </c>
      <c r="S145">
        <v>17986823</v>
      </c>
      <c r="T145" t="s">
        <v>228</v>
      </c>
      <c r="U145" t="s">
        <v>231</v>
      </c>
      <c r="V145" t="s">
        <v>189</v>
      </c>
      <c r="W145" t="s">
        <v>168</v>
      </c>
      <c r="Y145">
        <v>5</v>
      </c>
      <c r="Z145">
        <v>2018</v>
      </c>
      <c r="AA145" s="1">
        <v>1</v>
      </c>
      <c r="AB145" s="1" t="s">
        <v>260</v>
      </c>
      <c r="AH145">
        <v>1</v>
      </c>
      <c r="AI145" t="s">
        <v>51</v>
      </c>
      <c r="AJ145" s="2">
        <v>42095</v>
      </c>
      <c r="AK145" s="2">
        <v>44012</v>
      </c>
      <c r="AL145" s="2">
        <v>44012</v>
      </c>
    </row>
    <row r="146" spans="1:39" x14ac:dyDescent="0.25">
      <c r="A146" t="s">
        <v>113</v>
      </c>
      <c r="B146" s="1">
        <v>2</v>
      </c>
      <c r="C146" t="s">
        <v>122</v>
      </c>
      <c r="D146" t="s">
        <v>123</v>
      </c>
      <c r="E146" s="1">
        <v>3</v>
      </c>
      <c r="F146" t="s">
        <v>124</v>
      </c>
      <c r="G146" s="1">
        <v>2</v>
      </c>
      <c r="H146" t="s">
        <v>125</v>
      </c>
      <c r="I146" t="s">
        <v>126</v>
      </c>
      <c r="J146" t="s">
        <v>127</v>
      </c>
      <c r="K146" t="s">
        <v>128</v>
      </c>
      <c r="L146" t="s">
        <v>120</v>
      </c>
      <c r="M146" t="s">
        <v>129</v>
      </c>
      <c r="N146" s="1">
        <v>105327</v>
      </c>
      <c r="O146" s="1">
        <v>27</v>
      </c>
      <c r="P146" t="s">
        <v>16</v>
      </c>
      <c r="Q146" t="s">
        <v>16</v>
      </c>
      <c r="R146" t="s">
        <v>22</v>
      </c>
      <c r="S146">
        <v>9710087</v>
      </c>
      <c r="T146" t="s">
        <v>228</v>
      </c>
      <c r="U146" t="s">
        <v>231</v>
      </c>
      <c r="V146" t="s">
        <v>190</v>
      </c>
      <c r="W146" t="s">
        <v>191</v>
      </c>
      <c r="Y146">
        <v>52</v>
      </c>
      <c r="Z146">
        <v>2017</v>
      </c>
      <c r="AA146">
        <v>48</v>
      </c>
      <c r="AB146" s="1" t="s">
        <v>260</v>
      </c>
      <c r="AH146">
        <v>1</v>
      </c>
      <c r="AI146" t="s">
        <v>26</v>
      </c>
      <c r="AJ146" s="2">
        <v>42370</v>
      </c>
      <c r="AK146" s="2">
        <v>43100</v>
      </c>
      <c r="AL146" s="2">
        <v>43100</v>
      </c>
    </row>
    <row r="147" spans="1:39" x14ac:dyDescent="0.25">
      <c r="A147" t="s">
        <v>113</v>
      </c>
      <c r="B147" s="1">
        <v>2</v>
      </c>
      <c r="C147" t="s">
        <v>122</v>
      </c>
      <c r="D147" t="s">
        <v>123</v>
      </c>
      <c r="E147" s="1">
        <v>3</v>
      </c>
      <c r="F147" t="s">
        <v>124</v>
      </c>
      <c r="G147" s="1">
        <v>2</v>
      </c>
      <c r="H147" t="s">
        <v>125</v>
      </c>
      <c r="I147" t="s">
        <v>126</v>
      </c>
      <c r="J147" t="s">
        <v>127</v>
      </c>
      <c r="K147" t="s">
        <v>128</v>
      </c>
      <c r="L147" t="s">
        <v>120</v>
      </c>
      <c r="M147" t="s">
        <v>129</v>
      </c>
      <c r="N147" s="1">
        <v>105327</v>
      </c>
      <c r="O147" s="1">
        <v>27</v>
      </c>
      <c r="P147" t="s">
        <v>16</v>
      </c>
      <c r="Q147" t="s">
        <v>16</v>
      </c>
      <c r="R147" t="s">
        <v>22</v>
      </c>
      <c r="S147">
        <v>9710087</v>
      </c>
      <c r="T147" t="s">
        <v>228</v>
      </c>
      <c r="U147" t="s">
        <v>231</v>
      </c>
      <c r="V147" t="s">
        <v>192</v>
      </c>
      <c r="W147" t="s">
        <v>191</v>
      </c>
      <c r="Y147">
        <v>13</v>
      </c>
      <c r="Z147">
        <v>2017</v>
      </c>
      <c r="AA147">
        <f t="shared" ref="AA147:AA149" si="11">Y147</f>
        <v>13</v>
      </c>
      <c r="AB147" s="1" t="s">
        <v>260</v>
      </c>
      <c r="AH147">
        <v>1</v>
      </c>
      <c r="AI147" t="s">
        <v>26</v>
      </c>
      <c r="AJ147" s="2">
        <v>42370</v>
      </c>
      <c r="AK147" s="2">
        <v>43100</v>
      </c>
      <c r="AL147" s="2">
        <v>43100</v>
      </c>
      <c r="AM147" s="14" t="s">
        <v>1366</v>
      </c>
    </row>
    <row r="148" spans="1:39" x14ac:dyDescent="0.25">
      <c r="A148" t="s">
        <v>113</v>
      </c>
      <c r="B148" s="1">
        <v>2</v>
      </c>
      <c r="C148" t="s">
        <v>122</v>
      </c>
      <c r="D148" t="s">
        <v>123</v>
      </c>
      <c r="E148" s="1">
        <v>3</v>
      </c>
      <c r="F148" t="s">
        <v>124</v>
      </c>
      <c r="G148" s="1">
        <v>2</v>
      </c>
      <c r="H148" t="s">
        <v>125</v>
      </c>
      <c r="I148" t="s">
        <v>126</v>
      </c>
      <c r="J148" t="s">
        <v>127</v>
      </c>
      <c r="K148" t="s">
        <v>128</v>
      </c>
      <c r="L148" t="s">
        <v>120</v>
      </c>
      <c r="M148" t="s">
        <v>129</v>
      </c>
      <c r="N148" s="1">
        <v>105327</v>
      </c>
      <c r="O148" s="1">
        <v>27</v>
      </c>
      <c r="P148" t="s">
        <v>16</v>
      </c>
      <c r="Q148" t="s">
        <v>16</v>
      </c>
      <c r="R148" t="s">
        <v>22</v>
      </c>
      <c r="S148">
        <v>9710087</v>
      </c>
      <c r="T148" t="s">
        <v>228</v>
      </c>
      <c r="U148" t="s">
        <v>231</v>
      </c>
      <c r="V148" t="s">
        <v>193</v>
      </c>
      <c r="W148" t="s">
        <v>191</v>
      </c>
      <c r="Y148">
        <v>1</v>
      </c>
      <c r="Z148">
        <v>2017</v>
      </c>
      <c r="AA148">
        <f t="shared" si="11"/>
        <v>1</v>
      </c>
      <c r="AB148" s="1" t="s">
        <v>260</v>
      </c>
      <c r="AH148">
        <v>1</v>
      </c>
      <c r="AI148" t="s">
        <v>26</v>
      </c>
      <c r="AJ148" s="2">
        <v>42370</v>
      </c>
      <c r="AK148" s="2">
        <v>43100</v>
      </c>
      <c r="AL148" s="2">
        <v>43100</v>
      </c>
    </row>
    <row r="149" spans="1:39" x14ac:dyDescent="0.25">
      <c r="A149" t="s">
        <v>113</v>
      </c>
      <c r="B149" s="1">
        <v>2</v>
      </c>
      <c r="C149" t="s">
        <v>122</v>
      </c>
      <c r="D149" t="s">
        <v>123</v>
      </c>
      <c r="E149" s="1">
        <v>3</v>
      </c>
      <c r="F149" t="s">
        <v>124</v>
      </c>
      <c r="G149" s="1">
        <v>2</v>
      </c>
      <c r="H149" t="s">
        <v>125</v>
      </c>
      <c r="I149" t="s">
        <v>126</v>
      </c>
      <c r="J149" t="s">
        <v>127</v>
      </c>
      <c r="K149" t="s">
        <v>128</v>
      </c>
      <c r="L149" t="s">
        <v>120</v>
      </c>
      <c r="M149" t="s">
        <v>129</v>
      </c>
      <c r="N149" s="1">
        <v>105327</v>
      </c>
      <c r="O149" s="1">
        <v>27</v>
      </c>
      <c r="P149" t="s">
        <v>16</v>
      </c>
      <c r="Q149" t="s">
        <v>16</v>
      </c>
      <c r="R149" t="s">
        <v>22</v>
      </c>
      <c r="S149">
        <v>9710087</v>
      </c>
      <c r="T149" t="s">
        <v>228</v>
      </c>
      <c r="U149" t="s">
        <v>231</v>
      </c>
      <c r="V149" t="s">
        <v>194</v>
      </c>
      <c r="W149" t="s">
        <v>191</v>
      </c>
      <c r="Y149">
        <v>9</v>
      </c>
      <c r="Z149">
        <v>2017</v>
      </c>
      <c r="AA149">
        <f t="shared" si="11"/>
        <v>9</v>
      </c>
      <c r="AB149" s="1" t="s">
        <v>260</v>
      </c>
      <c r="AH149">
        <v>1</v>
      </c>
      <c r="AI149" t="s">
        <v>26</v>
      </c>
      <c r="AJ149" s="2">
        <v>42370</v>
      </c>
      <c r="AK149" s="2">
        <v>43100</v>
      </c>
      <c r="AL149" s="2">
        <v>43100</v>
      </c>
    </row>
    <row r="150" spans="1:39" x14ac:dyDescent="0.25">
      <c r="A150" t="s">
        <v>113</v>
      </c>
      <c r="B150" s="1">
        <v>2</v>
      </c>
      <c r="C150" t="s">
        <v>122</v>
      </c>
      <c r="D150" t="s">
        <v>123</v>
      </c>
      <c r="E150" s="1">
        <v>3</v>
      </c>
      <c r="F150" t="s">
        <v>124</v>
      </c>
      <c r="G150" s="1">
        <v>2</v>
      </c>
      <c r="H150" t="s">
        <v>125</v>
      </c>
      <c r="I150" t="s">
        <v>126</v>
      </c>
      <c r="J150" t="s">
        <v>127</v>
      </c>
      <c r="K150" t="s">
        <v>128</v>
      </c>
      <c r="L150" t="s">
        <v>120</v>
      </c>
      <c r="M150" t="s">
        <v>140</v>
      </c>
      <c r="N150" s="1">
        <v>106283</v>
      </c>
      <c r="O150" s="1">
        <v>13</v>
      </c>
      <c r="P150" t="s">
        <v>16</v>
      </c>
      <c r="Q150" t="s">
        <v>16</v>
      </c>
      <c r="R150" t="s">
        <v>61</v>
      </c>
      <c r="S150">
        <v>21307548</v>
      </c>
      <c r="T150" t="s">
        <v>228</v>
      </c>
      <c r="U150" t="s">
        <v>231</v>
      </c>
      <c r="V150" t="s">
        <v>195</v>
      </c>
      <c r="W150" t="s">
        <v>168</v>
      </c>
      <c r="Y150">
        <v>1</v>
      </c>
      <c r="Z150">
        <v>2017</v>
      </c>
      <c r="AA150" s="3">
        <v>1</v>
      </c>
      <c r="AB150" s="3" t="s">
        <v>260</v>
      </c>
      <c r="AH150">
        <v>1</v>
      </c>
      <c r="AI150" t="s">
        <v>62</v>
      </c>
      <c r="AJ150" s="2">
        <v>42613</v>
      </c>
      <c r="AK150" s="2">
        <v>43251</v>
      </c>
      <c r="AL150" s="2">
        <v>43251</v>
      </c>
    </row>
    <row r="151" spans="1:39" x14ac:dyDescent="0.25">
      <c r="A151" t="s">
        <v>113</v>
      </c>
      <c r="B151" s="1">
        <v>2</v>
      </c>
      <c r="C151" t="s">
        <v>122</v>
      </c>
      <c r="D151" t="s">
        <v>123</v>
      </c>
      <c r="E151" s="1">
        <v>3</v>
      </c>
      <c r="F151" t="s">
        <v>124</v>
      </c>
      <c r="G151" s="1">
        <v>2</v>
      </c>
      <c r="H151" t="s">
        <v>125</v>
      </c>
      <c r="I151" t="s">
        <v>126</v>
      </c>
      <c r="J151" t="s">
        <v>127</v>
      </c>
      <c r="K151" t="s">
        <v>128</v>
      </c>
      <c r="L151" t="s">
        <v>120</v>
      </c>
      <c r="M151" t="s">
        <v>140</v>
      </c>
      <c r="N151" s="1">
        <v>106283</v>
      </c>
      <c r="O151" s="1">
        <v>13</v>
      </c>
      <c r="P151" t="s">
        <v>16</v>
      </c>
      <c r="Q151" t="s">
        <v>16</v>
      </c>
      <c r="R151" t="s">
        <v>61</v>
      </c>
      <c r="S151">
        <v>21307548</v>
      </c>
      <c r="T151" t="s">
        <v>228</v>
      </c>
      <c r="U151" t="s">
        <v>231</v>
      </c>
      <c r="V151" t="s">
        <v>194</v>
      </c>
      <c r="W151" t="s">
        <v>168</v>
      </c>
      <c r="Y151">
        <v>13</v>
      </c>
      <c r="Z151">
        <v>2017</v>
      </c>
      <c r="AA151" s="3">
        <v>13</v>
      </c>
      <c r="AB151" s="3" t="s">
        <v>260</v>
      </c>
      <c r="AH151">
        <v>1</v>
      </c>
      <c r="AI151" t="s">
        <v>62</v>
      </c>
      <c r="AJ151" s="2">
        <v>42613</v>
      </c>
      <c r="AK151" s="2">
        <v>43251</v>
      </c>
      <c r="AL151" s="2">
        <v>43251</v>
      </c>
    </row>
    <row r="152" spans="1:39" x14ac:dyDescent="0.25">
      <c r="A152" t="s">
        <v>113</v>
      </c>
      <c r="B152" s="1">
        <v>2</v>
      </c>
      <c r="C152" t="s">
        <v>122</v>
      </c>
      <c r="D152" t="s">
        <v>123</v>
      </c>
      <c r="E152" s="1">
        <v>3</v>
      </c>
      <c r="F152" t="s">
        <v>124</v>
      </c>
      <c r="G152" s="1">
        <v>2</v>
      </c>
      <c r="H152" t="s">
        <v>125</v>
      </c>
      <c r="I152" t="s">
        <v>126</v>
      </c>
      <c r="J152" t="s">
        <v>127</v>
      </c>
      <c r="K152" t="s">
        <v>128</v>
      </c>
      <c r="L152" t="s">
        <v>120</v>
      </c>
      <c r="M152" t="s">
        <v>144</v>
      </c>
      <c r="N152" s="1">
        <v>106454</v>
      </c>
      <c r="O152" s="1">
        <v>16</v>
      </c>
      <c r="P152" t="s">
        <v>16</v>
      </c>
      <c r="Q152" t="s">
        <v>16</v>
      </c>
      <c r="R152" t="s">
        <v>76</v>
      </c>
      <c r="S152">
        <v>2684940</v>
      </c>
      <c r="T152" t="s">
        <v>228</v>
      </c>
      <c r="U152" t="s">
        <v>231</v>
      </c>
      <c r="V152" t="s">
        <v>256</v>
      </c>
      <c r="W152" t="s">
        <v>196</v>
      </c>
      <c r="Y152">
        <v>7.0000000000000007E-2</v>
      </c>
      <c r="Z152">
        <v>2017</v>
      </c>
      <c r="AA152" s="1">
        <v>5.3999999999999999E-2</v>
      </c>
      <c r="AB152" s="3" t="s">
        <v>260</v>
      </c>
      <c r="AH152">
        <v>1</v>
      </c>
      <c r="AI152" t="s">
        <v>55</v>
      </c>
      <c r="AJ152" s="2">
        <v>41640</v>
      </c>
      <c r="AK152" s="2">
        <v>43404</v>
      </c>
      <c r="AL152" s="2">
        <v>43404</v>
      </c>
    </row>
    <row r="153" spans="1:39" x14ac:dyDescent="0.25">
      <c r="A153" t="s">
        <v>113</v>
      </c>
      <c r="B153" s="1">
        <v>7</v>
      </c>
      <c r="C153" t="s">
        <v>133</v>
      </c>
      <c r="D153" t="s">
        <v>134</v>
      </c>
      <c r="E153" s="1">
        <v>3</v>
      </c>
      <c r="F153" t="s">
        <v>124</v>
      </c>
      <c r="G153" s="1">
        <v>1</v>
      </c>
      <c r="H153" t="s">
        <v>135</v>
      </c>
      <c r="I153" t="s">
        <v>136</v>
      </c>
      <c r="J153" t="s">
        <v>127</v>
      </c>
      <c r="K153" t="s">
        <v>137</v>
      </c>
      <c r="L153" t="s">
        <v>120</v>
      </c>
      <c r="M153" t="s">
        <v>149</v>
      </c>
      <c r="N153" s="1">
        <v>107857</v>
      </c>
      <c r="O153" s="1">
        <v>21</v>
      </c>
      <c r="P153" t="s">
        <v>16</v>
      </c>
      <c r="Q153" t="s">
        <v>16</v>
      </c>
      <c r="R153" t="s">
        <v>84</v>
      </c>
      <c r="S153">
        <v>4540712</v>
      </c>
      <c r="T153" t="s">
        <v>229</v>
      </c>
      <c r="U153" t="s">
        <v>233</v>
      </c>
      <c r="V153" t="s">
        <v>234</v>
      </c>
      <c r="W153" t="s">
        <v>166</v>
      </c>
      <c r="X153">
        <v>59</v>
      </c>
      <c r="Z153">
        <v>2017</v>
      </c>
      <c r="AA153" s="1"/>
      <c r="AB153" s="3" t="s">
        <v>260</v>
      </c>
      <c r="AH153">
        <v>1</v>
      </c>
      <c r="AI153" t="s">
        <v>51</v>
      </c>
      <c r="AJ153" s="2">
        <v>41684</v>
      </c>
      <c r="AK153" s="2">
        <v>44012</v>
      </c>
      <c r="AL153" s="2">
        <v>44012</v>
      </c>
    </row>
    <row r="154" spans="1:39" x14ac:dyDescent="0.25">
      <c r="A154" t="s">
        <v>113</v>
      </c>
      <c r="B154" s="1">
        <v>7</v>
      </c>
      <c r="C154" t="s">
        <v>133</v>
      </c>
      <c r="D154" t="s">
        <v>134</v>
      </c>
      <c r="E154" s="1">
        <v>3</v>
      </c>
      <c r="F154" t="s">
        <v>124</v>
      </c>
      <c r="G154" s="1">
        <v>1</v>
      </c>
      <c r="H154" t="s">
        <v>135</v>
      </c>
      <c r="I154" t="s">
        <v>136</v>
      </c>
      <c r="J154" t="s">
        <v>127</v>
      </c>
      <c r="K154" t="s">
        <v>137</v>
      </c>
      <c r="L154" t="s">
        <v>120</v>
      </c>
      <c r="M154" t="s">
        <v>149</v>
      </c>
      <c r="N154" s="1">
        <v>107857</v>
      </c>
      <c r="O154" s="1">
        <v>21</v>
      </c>
      <c r="P154" t="s">
        <v>16</v>
      </c>
      <c r="Q154" t="s">
        <v>16</v>
      </c>
      <c r="R154" t="s">
        <v>84</v>
      </c>
      <c r="S154">
        <v>4540712</v>
      </c>
      <c r="T154" t="s">
        <v>229</v>
      </c>
      <c r="U154" t="s">
        <v>232</v>
      </c>
      <c r="V154" t="s">
        <v>164</v>
      </c>
      <c r="W154" t="s">
        <v>197</v>
      </c>
      <c r="X154">
        <v>0.04</v>
      </c>
      <c r="Z154">
        <v>2017</v>
      </c>
      <c r="AA154" s="1"/>
      <c r="AB154" s="3" t="s">
        <v>260</v>
      </c>
      <c r="AH154">
        <v>1</v>
      </c>
      <c r="AI154" t="s">
        <v>51</v>
      </c>
      <c r="AJ154" s="2">
        <v>41684</v>
      </c>
      <c r="AK154" s="2">
        <v>44012</v>
      </c>
      <c r="AL154" s="2">
        <v>44012</v>
      </c>
    </row>
    <row r="155" spans="1:39" x14ac:dyDescent="0.25">
      <c r="A155" t="s">
        <v>113</v>
      </c>
      <c r="B155" s="1">
        <v>7</v>
      </c>
      <c r="C155" t="s">
        <v>133</v>
      </c>
      <c r="D155" t="s">
        <v>134</v>
      </c>
      <c r="E155" s="1">
        <v>3</v>
      </c>
      <c r="F155" t="s">
        <v>124</v>
      </c>
      <c r="G155" s="1">
        <v>1</v>
      </c>
      <c r="H155" t="s">
        <v>135</v>
      </c>
      <c r="I155" t="s">
        <v>136</v>
      </c>
      <c r="J155" t="s">
        <v>127</v>
      </c>
      <c r="K155" t="s">
        <v>137</v>
      </c>
      <c r="L155" t="s">
        <v>120</v>
      </c>
      <c r="M155" t="s">
        <v>149</v>
      </c>
      <c r="N155" s="1">
        <v>107857</v>
      </c>
      <c r="O155" s="1">
        <v>21</v>
      </c>
      <c r="P155" t="s">
        <v>16</v>
      </c>
      <c r="Q155" t="s">
        <v>16</v>
      </c>
      <c r="R155" t="s">
        <v>84</v>
      </c>
      <c r="S155">
        <v>4540712</v>
      </c>
      <c r="T155" t="s">
        <v>228</v>
      </c>
      <c r="U155" t="s">
        <v>231</v>
      </c>
      <c r="V155" t="s">
        <v>257</v>
      </c>
      <c r="W155" t="s">
        <v>198</v>
      </c>
      <c r="Y155">
        <v>840000</v>
      </c>
      <c r="AA155" s="1">
        <f t="shared" ref="AA155" si="12">Y155</f>
        <v>840000</v>
      </c>
      <c r="AB155" s="3" t="s">
        <v>260</v>
      </c>
      <c r="AH155">
        <v>1</v>
      </c>
      <c r="AI155" t="s">
        <v>51</v>
      </c>
      <c r="AJ155" s="2">
        <v>41684</v>
      </c>
      <c r="AK155" s="2">
        <v>44012</v>
      </c>
      <c r="AL155" s="2">
        <v>44012</v>
      </c>
    </row>
    <row r="156" spans="1:39" x14ac:dyDescent="0.25">
      <c r="A156" t="s">
        <v>113</v>
      </c>
      <c r="B156" s="1">
        <v>7</v>
      </c>
      <c r="C156" t="s">
        <v>133</v>
      </c>
      <c r="D156" t="s">
        <v>134</v>
      </c>
      <c r="E156" s="1">
        <v>3</v>
      </c>
      <c r="F156" t="s">
        <v>124</v>
      </c>
      <c r="G156" s="1">
        <v>1</v>
      </c>
      <c r="H156" t="s">
        <v>135</v>
      </c>
      <c r="I156" t="s">
        <v>136</v>
      </c>
      <c r="J156" t="s">
        <v>127</v>
      </c>
      <c r="K156" t="s">
        <v>137</v>
      </c>
      <c r="L156" t="s">
        <v>120</v>
      </c>
      <c r="M156" t="s">
        <v>143</v>
      </c>
      <c r="N156" s="1">
        <v>106365</v>
      </c>
      <c r="O156" s="1">
        <v>9</v>
      </c>
      <c r="P156" t="s">
        <v>16</v>
      </c>
      <c r="Q156" t="s">
        <v>16</v>
      </c>
      <c r="R156" t="s">
        <v>75</v>
      </c>
      <c r="S156">
        <v>4337344</v>
      </c>
      <c r="T156" t="s">
        <v>229</v>
      </c>
      <c r="U156" t="s">
        <v>233</v>
      </c>
      <c r="V156" t="s">
        <v>234</v>
      </c>
      <c r="W156" t="s">
        <v>166</v>
      </c>
      <c r="X156">
        <v>54.5</v>
      </c>
      <c r="Y156">
        <f>X156</f>
        <v>54.5</v>
      </c>
      <c r="Z156">
        <v>2018</v>
      </c>
      <c r="AA156" s="4" t="s">
        <v>231</v>
      </c>
      <c r="AB156" s="1" t="s">
        <v>268</v>
      </c>
      <c r="AH156">
        <v>1</v>
      </c>
      <c r="AI156" t="s">
        <v>62</v>
      </c>
      <c r="AJ156" s="2">
        <v>41640</v>
      </c>
      <c r="AK156" s="2">
        <v>43344</v>
      </c>
      <c r="AL156" s="2">
        <v>43344</v>
      </c>
    </row>
    <row r="157" spans="1:39" x14ac:dyDescent="0.25">
      <c r="A157" t="s">
        <v>113</v>
      </c>
      <c r="B157" s="1">
        <v>7</v>
      </c>
      <c r="C157" t="s">
        <v>133</v>
      </c>
      <c r="D157" t="s">
        <v>134</v>
      </c>
      <c r="E157" s="1">
        <v>3</v>
      </c>
      <c r="F157" t="s">
        <v>124</v>
      </c>
      <c r="G157" s="1">
        <v>1</v>
      </c>
      <c r="H157" t="s">
        <v>135</v>
      </c>
      <c r="I157" t="s">
        <v>136</v>
      </c>
      <c r="J157" t="s">
        <v>127</v>
      </c>
      <c r="K157" t="s">
        <v>137</v>
      </c>
      <c r="L157" t="s">
        <v>120</v>
      </c>
      <c r="M157" t="s">
        <v>143</v>
      </c>
      <c r="N157" s="1">
        <v>106365</v>
      </c>
      <c r="O157" s="1">
        <v>9</v>
      </c>
      <c r="P157" t="s">
        <v>16</v>
      </c>
      <c r="Q157" t="s">
        <v>16</v>
      </c>
      <c r="R157" t="s">
        <v>75</v>
      </c>
      <c r="S157">
        <v>4337344</v>
      </c>
      <c r="T157" t="s">
        <v>229</v>
      </c>
      <c r="U157" t="s">
        <v>232</v>
      </c>
      <c r="V157" t="s">
        <v>164</v>
      </c>
      <c r="W157" t="s">
        <v>199</v>
      </c>
      <c r="X157">
        <v>23436</v>
      </c>
      <c r="Y157">
        <f>X157</f>
        <v>23436</v>
      </c>
      <c r="Z157">
        <v>2018</v>
      </c>
      <c r="AA157" s="4" t="s">
        <v>231</v>
      </c>
      <c r="AB157" s="1" t="s">
        <v>268</v>
      </c>
      <c r="AH157">
        <v>1</v>
      </c>
      <c r="AI157" t="s">
        <v>62</v>
      </c>
      <c r="AJ157" s="2">
        <v>41640</v>
      </c>
      <c r="AK157" s="2">
        <v>43344</v>
      </c>
      <c r="AL157" s="2">
        <v>43344</v>
      </c>
    </row>
    <row r="158" spans="1:39" x14ac:dyDescent="0.25">
      <c r="A158" t="s">
        <v>113</v>
      </c>
      <c r="B158" s="1">
        <v>2</v>
      </c>
      <c r="C158" t="s">
        <v>122</v>
      </c>
      <c r="D158" t="s">
        <v>123</v>
      </c>
      <c r="E158" s="1">
        <v>3</v>
      </c>
      <c r="F158" t="s">
        <v>124</v>
      </c>
      <c r="G158" s="1">
        <v>2</v>
      </c>
      <c r="H158" t="s">
        <v>125</v>
      </c>
      <c r="I158" t="s">
        <v>126</v>
      </c>
      <c r="J158" t="s">
        <v>127</v>
      </c>
      <c r="K158" t="s">
        <v>128</v>
      </c>
      <c r="L158" t="s">
        <v>120</v>
      </c>
      <c r="M158" t="s">
        <v>145</v>
      </c>
      <c r="N158" s="1">
        <v>108771</v>
      </c>
      <c r="O158" s="1">
        <v>3</v>
      </c>
      <c r="P158" t="s">
        <v>16</v>
      </c>
      <c r="Q158" t="s">
        <v>16</v>
      </c>
      <c r="R158" t="s">
        <v>77</v>
      </c>
      <c r="S158">
        <v>25709173</v>
      </c>
      <c r="T158" t="s">
        <v>228</v>
      </c>
      <c r="U158" t="s">
        <v>231</v>
      </c>
      <c r="V158" t="s">
        <v>200</v>
      </c>
      <c r="W158" t="s">
        <v>196</v>
      </c>
      <c r="Y158">
        <v>0.877</v>
      </c>
      <c r="AA158" s="1">
        <v>1.7789999999999999</v>
      </c>
      <c r="AB158" s="1" t="s">
        <v>260</v>
      </c>
      <c r="AH158">
        <v>1</v>
      </c>
      <c r="AI158" t="s">
        <v>78</v>
      </c>
      <c r="AJ158" s="2">
        <v>42552</v>
      </c>
      <c r="AK158" s="2">
        <v>43131</v>
      </c>
      <c r="AL158" s="2">
        <v>43131</v>
      </c>
    </row>
    <row r="159" spans="1:39" x14ac:dyDescent="0.25">
      <c r="A159" t="s">
        <v>113</v>
      </c>
      <c r="B159" s="1">
        <v>2</v>
      </c>
      <c r="C159" t="s">
        <v>122</v>
      </c>
      <c r="D159" t="s">
        <v>123</v>
      </c>
      <c r="E159" s="1">
        <v>3</v>
      </c>
      <c r="F159" t="s">
        <v>124</v>
      </c>
      <c r="G159" s="1">
        <v>2</v>
      </c>
      <c r="H159" t="s">
        <v>125</v>
      </c>
      <c r="I159" t="s">
        <v>126</v>
      </c>
      <c r="J159" t="s">
        <v>127</v>
      </c>
      <c r="K159" t="s">
        <v>128</v>
      </c>
      <c r="L159" t="s">
        <v>120</v>
      </c>
      <c r="M159" t="s">
        <v>145</v>
      </c>
      <c r="N159" s="1">
        <v>108771</v>
      </c>
      <c r="O159" s="1">
        <v>3</v>
      </c>
      <c r="P159" t="s">
        <v>16</v>
      </c>
      <c r="Q159" t="s">
        <v>16</v>
      </c>
      <c r="R159" t="s">
        <v>77</v>
      </c>
      <c r="S159">
        <v>25709173</v>
      </c>
      <c r="T159" t="s">
        <v>228</v>
      </c>
      <c r="U159" t="s">
        <v>231</v>
      </c>
      <c r="V159" t="s">
        <v>201</v>
      </c>
      <c r="W159" t="s">
        <v>171</v>
      </c>
      <c r="Y159">
        <v>1</v>
      </c>
      <c r="Z159">
        <v>2017</v>
      </c>
      <c r="AA159" s="1">
        <v>1</v>
      </c>
      <c r="AB159" s="1" t="s">
        <v>260</v>
      </c>
      <c r="AH159">
        <v>1</v>
      </c>
      <c r="AI159" t="s">
        <v>78</v>
      </c>
      <c r="AJ159" s="2">
        <v>42552</v>
      </c>
      <c r="AK159" s="2">
        <v>43131</v>
      </c>
      <c r="AL159" s="2">
        <v>43131</v>
      </c>
    </row>
    <row r="160" spans="1:39" x14ac:dyDescent="0.25">
      <c r="A160" t="s">
        <v>113</v>
      </c>
      <c r="B160" s="1">
        <v>2</v>
      </c>
      <c r="C160" t="s">
        <v>122</v>
      </c>
      <c r="D160" t="s">
        <v>123</v>
      </c>
      <c r="E160" s="1">
        <v>3</v>
      </c>
      <c r="F160" t="s">
        <v>124</v>
      </c>
      <c r="G160" s="1">
        <v>2</v>
      </c>
      <c r="H160" t="s">
        <v>125</v>
      </c>
      <c r="I160" t="s">
        <v>126</v>
      </c>
      <c r="J160" t="s">
        <v>127</v>
      </c>
      <c r="K160" t="s">
        <v>128</v>
      </c>
      <c r="L160" t="s">
        <v>120</v>
      </c>
      <c r="M160" t="s">
        <v>145</v>
      </c>
      <c r="N160" s="1">
        <v>108771</v>
      </c>
      <c r="O160" s="1">
        <v>3</v>
      </c>
      <c r="P160" t="s">
        <v>16</v>
      </c>
      <c r="Q160" t="s">
        <v>16</v>
      </c>
      <c r="R160" t="s">
        <v>77</v>
      </c>
      <c r="S160">
        <v>25709173</v>
      </c>
      <c r="T160" t="s">
        <v>228</v>
      </c>
      <c r="U160" t="s">
        <v>231</v>
      </c>
      <c r="V160" t="s">
        <v>202</v>
      </c>
      <c r="W160" t="s">
        <v>171</v>
      </c>
      <c r="Y160">
        <v>1</v>
      </c>
      <c r="Z160">
        <v>2017</v>
      </c>
      <c r="AA160" s="1">
        <v>1</v>
      </c>
      <c r="AB160" s="1" t="s">
        <v>260</v>
      </c>
      <c r="AH160">
        <v>1</v>
      </c>
      <c r="AI160" t="s">
        <v>78</v>
      </c>
      <c r="AJ160" s="2">
        <v>42552</v>
      </c>
      <c r="AK160" s="2">
        <v>43131</v>
      </c>
      <c r="AL160" s="2">
        <v>43131</v>
      </c>
    </row>
    <row r="161" spans="1:38" x14ac:dyDescent="0.25">
      <c r="A161" t="s">
        <v>113</v>
      </c>
      <c r="B161" s="1">
        <v>2</v>
      </c>
      <c r="C161" t="s">
        <v>122</v>
      </c>
      <c r="D161" t="s">
        <v>123</v>
      </c>
      <c r="E161" s="1">
        <v>3</v>
      </c>
      <c r="F161" t="s">
        <v>124</v>
      </c>
      <c r="G161" s="1">
        <v>2</v>
      </c>
      <c r="H161" t="s">
        <v>125</v>
      </c>
      <c r="I161" t="s">
        <v>126</v>
      </c>
      <c r="J161" t="s">
        <v>127</v>
      </c>
      <c r="K161" t="s">
        <v>128</v>
      </c>
      <c r="L161" t="s">
        <v>120</v>
      </c>
      <c r="M161" t="s">
        <v>145</v>
      </c>
      <c r="N161" s="1">
        <v>108771</v>
      </c>
      <c r="O161" s="1">
        <v>3</v>
      </c>
      <c r="P161" t="s">
        <v>16</v>
      </c>
      <c r="Q161" t="s">
        <v>16</v>
      </c>
      <c r="R161" t="s">
        <v>77</v>
      </c>
      <c r="S161">
        <v>25709173</v>
      </c>
      <c r="T161" t="s">
        <v>228</v>
      </c>
      <c r="U161" t="s">
        <v>231</v>
      </c>
      <c r="V161" t="s">
        <v>203</v>
      </c>
      <c r="W161" t="s">
        <v>204</v>
      </c>
      <c r="Y161">
        <v>2</v>
      </c>
      <c r="Z161">
        <v>2017</v>
      </c>
      <c r="AA161">
        <v>1</v>
      </c>
      <c r="AB161" s="1" t="s">
        <v>260</v>
      </c>
      <c r="AH161">
        <v>1</v>
      </c>
      <c r="AI161" t="s">
        <v>78</v>
      </c>
      <c r="AJ161" s="2">
        <v>42552</v>
      </c>
      <c r="AK161" s="2">
        <v>43131</v>
      </c>
      <c r="AL161" s="2">
        <v>43131</v>
      </c>
    </row>
    <row r="162" spans="1:38" x14ac:dyDescent="0.25">
      <c r="A162" t="s">
        <v>113</v>
      </c>
      <c r="B162" s="1">
        <v>107</v>
      </c>
      <c r="C162" t="s">
        <v>152</v>
      </c>
      <c r="D162" t="s">
        <v>153</v>
      </c>
      <c r="E162" s="1">
        <v>5</v>
      </c>
      <c r="F162" t="s">
        <v>116</v>
      </c>
      <c r="G162" s="1">
        <v>1</v>
      </c>
      <c r="H162" t="s">
        <v>154</v>
      </c>
      <c r="I162" t="s">
        <v>155</v>
      </c>
      <c r="J162" t="s">
        <v>119</v>
      </c>
      <c r="K162" t="s">
        <v>156</v>
      </c>
      <c r="L162" t="s">
        <v>120</v>
      </c>
      <c r="M162" t="s">
        <v>157</v>
      </c>
      <c r="N162" s="1">
        <v>111814</v>
      </c>
      <c r="O162" s="1">
        <v>15</v>
      </c>
      <c r="P162" t="s">
        <v>16</v>
      </c>
      <c r="Q162" t="s">
        <v>16</v>
      </c>
      <c r="R162" t="s">
        <v>92</v>
      </c>
      <c r="S162">
        <v>24326056</v>
      </c>
      <c r="T162" t="s">
        <v>228</v>
      </c>
      <c r="U162" t="s">
        <v>231</v>
      </c>
      <c r="V162" t="s">
        <v>205</v>
      </c>
      <c r="W162" t="s">
        <v>168</v>
      </c>
      <c r="Y162">
        <v>15</v>
      </c>
      <c r="AA162" s="1">
        <f t="shared" ref="AA162:AA168" si="13">Y162</f>
        <v>15</v>
      </c>
      <c r="AB162" s="3" t="s">
        <v>260</v>
      </c>
      <c r="AH162">
        <v>6</v>
      </c>
      <c r="AI162" t="s">
        <v>95</v>
      </c>
      <c r="AJ162" s="2">
        <v>42948</v>
      </c>
      <c r="AK162" s="2">
        <v>43801</v>
      </c>
      <c r="AL162" s="2">
        <v>43801</v>
      </c>
    </row>
    <row r="163" spans="1:38" x14ac:dyDescent="0.25">
      <c r="A163" t="s">
        <v>113</v>
      </c>
      <c r="B163" s="1">
        <v>107</v>
      </c>
      <c r="C163" t="s">
        <v>152</v>
      </c>
      <c r="D163" t="s">
        <v>153</v>
      </c>
      <c r="E163" s="1">
        <v>5</v>
      </c>
      <c r="F163" t="s">
        <v>116</v>
      </c>
      <c r="G163" s="1">
        <v>1</v>
      </c>
      <c r="H163" t="s">
        <v>154</v>
      </c>
      <c r="I163" t="s">
        <v>155</v>
      </c>
      <c r="J163" t="s">
        <v>119</v>
      </c>
      <c r="K163" t="s">
        <v>156</v>
      </c>
      <c r="L163" t="s">
        <v>120</v>
      </c>
      <c r="M163" t="s">
        <v>157</v>
      </c>
      <c r="N163" s="1">
        <v>111814</v>
      </c>
      <c r="O163" s="1">
        <v>15</v>
      </c>
      <c r="P163" t="s">
        <v>16</v>
      </c>
      <c r="Q163" t="s">
        <v>16</v>
      </c>
      <c r="R163" t="s">
        <v>92</v>
      </c>
      <c r="S163">
        <v>24326056</v>
      </c>
      <c r="T163" t="s">
        <v>228</v>
      </c>
      <c r="U163" t="s">
        <v>231</v>
      </c>
      <c r="V163" t="s">
        <v>206</v>
      </c>
      <c r="W163" t="s">
        <v>168</v>
      </c>
      <c r="Y163">
        <v>21</v>
      </c>
      <c r="AA163" s="1">
        <f t="shared" si="13"/>
        <v>21</v>
      </c>
      <c r="AB163" s="3" t="s">
        <v>260</v>
      </c>
      <c r="AH163">
        <v>6</v>
      </c>
      <c r="AI163" t="s">
        <v>95</v>
      </c>
      <c r="AJ163" s="2">
        <v>42948</v>
      </c>
      <c r="AK163" s="2">
        <v>43801</v>
      </c>
      <c r="AL163" s="2">
        <v>43801</v>
      </c>
    </row>
    <row r="164" spans="1:38" x14ac:dyDescent="0.25">
      <c r="A164" t="s">
        <v>113</v>
      </c>
      <c r="B164" s="1">
        <v>107</v>
      </c>
      <c r="C164" t="s">
        <v>152</v>
      </c>
      <c r="D164" t="s">
        <v>153</v>
      </c>
      <c r="E164" s="1">
        <v>5</v>
      </c>
      <c r="F164" t="s">
        <v>116</v>
      </c>
      <c r="G164" s="1">
        <v>1</v>
      </c>
      <c r="H164" t="s">
        <v>154</v>
      </c>
      <c r="I164" t="s">
        <v>155</v>
      </c>
      <c r="J164" t="s">
        <v>119</v>
      </c>
      <c r="K164" t="s">
        <v>156</v>
      </c>
      <c r="L164" t="s">
        <v>120</v>
      </c>
      <c r="M164" t="s">
        <v>157</v>
      </c>
      <c r="N164" s="1">
        <v>111814</v>
      </c>
      <c r="O164" s="1">
        <v>15</v>
      </c>
      <c r="P164" t="s">
        <v>16</v>
      </c>
      <c r="Q164" t="s">
        <v>16</v>
      </c>
      <c r="R164" t="s">
        <v>92</v>
      </c>
      <c r="S164">
        <v>24326056</v>
      </c>
      <c r="T164" t="s">
        <v>228</v>
      </c>
      <c r="U164" t="s">
        <v>231</v>
      </c>
      <c r="V164" t="s">
        <v>207</v>
      </c>
      <c r="W164" t="s">
        <v>168</v>
      </c>
      <c r="Y164">
        <v>12</v>
      </c>
      <c r="AA164" s="1">
        <f t="shared" si="13"/>
        <v>12</v>
      </c>
      <c r="AB164" s="3" t="s">
        <v>260</v>
      </c>
      <c r="AH164">
        <v>6</v>
      </c>
      <c r="AI164" t="s">
        <v>95</v>
      </c>
      <c r="AJ164" s="2">
        <v>42948</v>
      </c>
      <c r="AK164" s="2">
        <v>43801</v>
      </c>
      <c r="AL164" s="2">
        <v>43801</v>
      </c>
    </row>
    <row r="165" spans="1:38" x14ac:dyDescent="0.25">
      <c r="A165" t="s">
        <v>113</v>
      </c>
      <c r="B165" s="1">
        <v>107</v>
      </c>
      <c r="C165" t="s">
        <v>152</v>
      </c>
      <c r="D165" t="s">
        <v>153</v>
      </c>
      <c r="E165" s="1">
        <v>5</v>
      </c>
      <c r="F165" t="s">
        <v>116</v>
      </c>
      <c r="G165" s="1">
        <v>1</v>
      </c>
      <c r="H165" t="s">
        <v>154</v>
      </c>
      <c r="I165" t="s">
        <v>155</v>
      </c>
      <c r="J165" t="s">
        <v>119</v>
      </c>
      <c r="K165" t="s">
        <v>156</v>
      </c>
      <c r="L165" t="s">
        <v>120</v>
      </c>
      <c r="M165" t="s">
        <v>157</v>
      </c>
      <c r="N165" s="1">
        <v>111814</v>
      </c>
      <c r="O165" s="1">
        <v>15</v>
      </c>
      <c r="P165" t="s">
        <v>16</v>
      </c>
      <c r="Q165" t="s">
        <v>16</v>
      </c>
      <c r="R165" t="s">
        <v>92</v>
      </c>
      <c r="S165">
        <v>24326056</v>
      </c>
      <c r="T165" t="s">
        <v>228</v>
      </c>
      <c r="U165" t="s">
        <v>231</v>
      </c>
      <c r="V165" t="s">
        <v>208</v>
      </c>
      <c r="W165" t="s">
        <v>168</v>
      </c>
      <c r="Y165">
        <v>14</v>
      </c>
      <c r="AA165" s="1">
        <f t="shared" si="13"/>
        <v>14</v>
      </c>
      <c r="AB165" s="3" t="s">
        <v>260</v>
      </c>
      <c r="AH165">
        <v>6</v>
      </c>
      <c r="AI165" t="s">
        <v>95</v>
      </c>
      <c r="AJ165" s="2">
        <v>42948</v>
      </c>
      <c r="AK165" s="2">
        <v>43801</v>
      </c>
      <c r="AL165" s="2">
        <v>43801</v>
      </c>
    </row>
    <row r="166" spans="1:38" x14ac:dyDescent="0.25">
      <c r="A166" t="s">
        <v>113</v>
      </c>
      <c r="B166" s="1">
        <v>107</v>
      </c>
      <c r="C166" t="s">
        <v>152</v>
      </c>
      <c r="D166" t="s">
        <v>153</v>
      </c>
      <c r="E166" s="1">
        <v>5</v>
      </c>
      <c r="F166" t="s">
        <v>116</v>
      </c>
      <c r="G166" s="1">
        <v>1</v>
      </c>
      <c r="H166" t="s">
        <v>154</v>
      </c>
      <c r="I166" t="s">
        <v>155</v>
      </c>
      <c r="J166" t="s">
        <v>119</v>
      </c>
      <c r="K166" t="s">
        <v>156</v>
      </c>
      <c r="L166" t="s">
        <v>120</v>
      </c>
      <c r="M166" t="s">
        <v>157</v>
      </c>
      <c r="N166" s="1">
        <v>111814</v>
      </c>
      <c r="O166" s="1">
        <v>15</v>
      </c>
      <c r="P166" t="s">
        <v>16</v>
      </c>
      <c r="Q166" t="s">
        <v>16</v>
      </c>
      <c r="R166" t="s">
        <v>92</v>
      </c>
      <c r="S166">
        <v>24326056</v>
      </c>
      <c r="T166" t="s">
        <v>228</v>
      </c>
      <c r="U166" t="s">
        <v>231</v>
      </c>
      <c r="V166" t="s">
        <v>209</v>
      </c>
      <c r="W166" t="s">
        <v>168</v>
      </c>
      <c r="Y166">
        <v>9</v>
      </c>
      <c r="AA166" s="1">
        <f t="shared" si="13"/>
        <v>9</v>
      </c>
      <c r="AB166" s="3" t="s">
        <v>260</v>
      </c>
      <c r="AH166">
        <v>6</v>
      </c>
      <c r="AI166" t="s">
        <v>95</v>
      </c>
      <c r="AJ166" s="2">
        <v>42948</v>
      </c>
      <c r="AK166" s="2">
        <v>43801</v>
      </c>
      <c r="AL166" s="2">
        <v>43801</v>
      </c>
    </row>
    <row r="167" spans="1:38" x14ac:dyDescent="0.25">
      <c r="A167" t="s">
        <v>113</v>
      </c>
      <c r="B167" s="1">
        <v>107</v>
      </c>
      <c r="C167" t="s">
        <v>152</v>
      </c>
      <c r="D167" t="s">
        <v>153</v>
      </c>
      <c r="E167" s="1">
        <v>5</v>
      </c>
      <c r="F167" t="s">
        <v>116</v>
      </c>
      <c r="G167" s="1">
        <v>1</v>
      </c>
      <c r="H167" t="s">
        <v>154</v>
      </c>
      <c r="I167" t="s">
        <v>155</v>
      </c>
      <c r="J167" t="s">
        <v>119</v>
      </c>
      <c r="K167" t="s">
        <v>156</v>
      </c>
      <c r="L167" t="s">
        <v>120</v>
      </c>
      <c r="M167" t="s">
        <v>157</v>
      </c>
      <c r="N167" s="1">
        <v>111814</v>
      </c>
      <c r="O167" s="1">
        <v>15</v>
      </c>
      <c r="P167" t="s">
        <v>16</v>
      </c>
      <c r="Q167" t="s">
        <v>16</v>
      </c>
      <c r="R167" t="s">
        <v>92</v>
      </c>
      <c r="S167">
        <v>24326056</v>
      </c>
      <c r="T167" t="s">
        <v>228</v>
      </c>
      <c r="U167" t="s">
        <v>231</v>
      </c>
      <c r="V167" t="s">
        <v>210</v>
      </c>
      <c r="W167" t="s">
        <v>168</v>
      </c>
      <c r="Y167">
        <v>3</v>
      </c>
      <c r="AA167" s="1">
        <f t="shared" si="13"/>
        <v>3</v>
      </c>
      <c r="AB167" s="3" t="s">
        <v>260</v>
      </c>
      <c r="AH167">
        <v>6</v>
      </c>
      <c r="AI167" t="s">
        <v>95</v>
      </c>
      <c r="AJ167" s="2">
        <v>42948</v>
      </c>
      <c r="AK167" s="2">
        <v>43801</v>
      </c>
      <c r="AL167" s="2">
        <v>43801</v>
      </c>
    </row>
    <row r="168" spans="1:38" x14ac:dyDescent="0.25">
      <c r="A168" t="s">
        <v>113</v>
      </c>
      <c r="B168" s="1">
        <v>107</v>
      </c>
      <c r="C168" t="s">
        <v>152</v>
      </c>
      <c r="D168" t="s">
        <v>153</v>
      </c>
      <c r="E168" s="1">
        <v>5</v>
      </c>
      <c r="F168" t="s">
        <v>116</v>
      </c>
      <c r="G168" s="1">
        <v>1</v>
      </c>
      <c r="H168" t="s">
        <v>154</v>
      </c>
      <c r="I168" t="s">
        <v>155</v>
      </c>
      <c r="J168" t="s">
        <v>119</v>
      </c>
      <c r="K168" t="s">
        <v>156</v>
      </c>
      <c r="L168" t="s">
        <v>120</v>
      </c>
      <c r="M168" t="s">
        <v>157</v>
      </c>
      <c r="N168" s="1">
        <v>111814</v>
      </c>
      <c r="O168" s="1">
        <v>15</v>
      </c>
      <c r="P168" t="s">
        <v>16</v>
      </c>
      <c r="Q168" t="s">
        <v>16</v>
      </c>
      <c r="R168" t="s">
        <v>92</v>
      </c>
      <c r="S168">
        <v>24326056</v>
      </c>
      <c r="T168" t="s">
        <v>228</v>
      </c>
      <c r="U168" t="s">
        <v>231</v>
      </c>
      <c r="V168" t="s">
        <v>211</v>
      </c>
      <c r="W168" t="s">
        <v>168</v>
      </c>
      <c r="Y168">
        <v>17</v>
      </c>
      <c r="AA168" s="1">
        <f t="shared" si="13"/>
        <v>17</v>
      </c>
      <c r="AB168" s="3" t="s">
        <v>260</v>
      </c>
      <c r="AH168">
        <v>6</v>
      </c>
      <c r="AI168" t="s">
        <v>95</v>
      </c>
      <c r="AJ168" s="2">
        <v>42948</v>
      </c>
      <c r="AK168" s="2">
        <v>43801</v>
      </c>
      <c r="AL168" s="2">
        <v>43801</v>
      </c>
    </row>
    <row r="169" spans="1:38" x14ac:dyDescent="0.25">
      <c r="A169" t="s">
        <v>113</v>
      </c>
      <c r="B169" s="1">
        <v>2</v>
      </c>
      <c r="C169" t="s">
        <v>122</v>
      </c>
      <c r="D169" t="s">
        <v>123</v>
      </c>
      <c r="E169" s="1">
        <v>3</v>
      </c>
      <c r="F169" t="s">
        <v>124</v>
      </c>
      <c r="G169" s="1">
        <v>2</v>
      </c>
      <c r="H169" t="s">
        <v>125</v>
      </c>
      <c r="I169" t="s">
        <v>126</v>
      </c>
      <c r="J169" t="s">
        <v>127</v>
      </c>
      <c r="K169" t="s">
        <v>128</v>
      </c>
      <c r="L169" t="s">
        <v>120</v>
      </c>
      <c r="M169" t="s">
        <v>158</v>
      </c>
      <c r="N169" s="1">
        <v>113310</v>
      </c>
      <c r="O169" s="1">
        <v>34</v>
      </c>
      <c r="P169" t="s">
        <v>16</v>
      </c>
      <c r="Q169" t="s">
        <v>16</v>
      </c>
      <c r="R169" t="s">
        <v>96</v>
      </c>
      <c r="S169">
        <v>54760</v>
      </c>
      <c r="T169" t="s">
        <v>228</v>
      </c>
      <c r="U169" t="s">
        <v>231</v>
      </c>
      <c r="V169" t="s">
        <v>175</v>
      </c>
      <c r="W169" t="s">
        <v>168</v>
      </c>
      <c r="Y169">
        <v>2</v>
      </c>
      <c r="AA169" s="4" t="s">
        <v>231</v>
      </c>
      <c r="AB169" s="3" t="s">
        <v>269</v>
      </c>
      <c r="AH169">
        <v>1</v>
      </c>
      <c r="AI169" t="s">
        <v>26</v>
      </c>
      <c r="AJ169" s="2">
        <v>42339</v>
      </c>
      <c r="AK169" s="2">
        <v>43830</v>
      </c>
      <c r="AL169" s="2">
        <v>43830</v>
      </c>
    </row>
    <row r="170" spans="1:38" x14ac:dyDescent="0.25">
      <c r="A170" t="s">
        <v>113</v>
      </c>
      <c r="B170" s="1">
        <v>2</v>
      </c>
      <c r="C170" t="s">
        <v>122</v>
      </c>
      <c r="D170" t="s">
        <v>123</v>
      </c>
      <c r="E170" s="1">
        <v>3</v>
      </c>
      <c r="F170" t="s">
        <v>124</v>
      </c>
      <c r="G170" s="1">
        <v>2</v>
      </c>
      <c r="H170" t="s">
        <v>125</v>
      </c>
      <c r="I170" t="s">
        <v>126</v>
      </c>
      <c r="J170" t="s">
        <v>127</v>
      </c>
      <c r="K170" t="s">
        <v>128</v>
      </c>
      <c r="L170" t="s">
        <v>120</v>
      </c>
      <c r="M170" t="s">
        <v>158</v>
      </c>
      <c r="N170" s="1">
        <v>113310</v>
      </c>
      <c r="O170" s="1">
        <v>34</v>
      </c>
      <c r="P170" t="s">
        <v>16</v>
      </c>
      <c r="Q170" t="s">
        <v>16</v>
      </c>
      <c r="R170" t="s">
        <v>96</v>
      </c>
      <c r="S170">
        <v>54760</v>
      </c>
      <c r="T170" t="s">
        <v>228</v>
      </c>
      <c r="U170" t="s">
        <v>231</v>
      </c>
      <c r="V170" t="s">
        <v>212</v>
      </c>
      <c r="W170" t="s">
        <v>168</v>
      </c>
      <c r="Y170">
        <v>25</v>
      </c>
      <c r="AA170" s="3">
        <v>24</v>
      </c>
      <c r="AB170" s="3" t="s">
        <v>269</v>
      </c>
      <c r="AH170">
        <v>1</v>
      </c>
      <c r="AI170" t="s">
        <v>26</v>
      </c>
      <c r="AJ170" s="2">
        <v>42339</v>
      </c>
      <c r="AK170" s="2">
        <v>43830</v>
      </c>
      <c r="AL170" s="2">
        <v>43830</v>
      </c>
    </row>
    <row r="171" spans="1:38" x14ac:dyDescent="0.25">
      <c r="A171" t="s">
        <v>113</v>
      </c>
      <c r="B171" s="1">
        <v>2</v>
      </c>
      <c r="C171" t="s">
        <v>122</v>
      </c>
      <c r="D171" t="s">
        <v>123</v>
      </c>
      <c r="E171" s="1">
        <v>3</v>
      </c>
      <c r="F171" t="s">
        <v>124</v>
      </c>
      <c r="G171" s="1">
        <v>2</v>
      </c>
      <c r="H171" t="s">
        <v>125</v>
      </c>
      <c r="I171" t="s">
        <v>126</v>
      </c>
      <c r="J171" t="s">
        <v>127</v>
      </c>
      <c r="K171" t="s">
        <v>128</v>
      </c>
      <c r="L171" t="s">
        <v>120</v>
      </c>
      <c r="M171" t="s">
        <v>158</v>
      </c>
      <c r="N171" s="1">
        <v>113310</v>
      </c>
      <c r="O171" s="1">
        <v>34</v>
      </c>
      <c r="P171" t="s">
        <v>16</v>
      </c>
      <c r="Q171" t="s">
        <v>16</v>
      </c>
      <c r="R171" t="s">
        <v>96</v>
      </c>
      <c r="S171">
        <v>54760</v>
      </c>
      <c r="T171" t="s">
        <v>228</v>
      </c>
      <c r="U171" t="s">
        <v>231</v>
      </c>
      <c r="V171" t="s">
        <v>213</v>
      </c>
      <c r="W171" t="s">
        <v>196</v>
      </c>
      <c r="Y171">
        <v>19.579999999999998</v>
      </c>
      <c r="AA171" s="3">
        <v>19.91</v>
      </c>
      <c r="AB171" s="3" t="s">
        <v>269</v>
      </c>
      <c r="AH171">
        <v>1</v>
      </c>
      <c r="AI171" t="s">
        <v>26</v>
      </c>
      <c r="AJ171" s="2">
        <v>42339</v>
      </c>
      <c r="AK171" s="2">
        <v>43830</v>
      </c>
      <c r="AL171" s="2">
        <v>43830</v>
      </c>
    </row>
    <row r="172" spans="1:38" x14ac:dyDescent="0.25">
      <c r="A172" t="s">
        <v>113</v>
      </c>
      <c r="B172" s="1">
        <v>2</v>
      </c>
      <c r="C172" t="s">
        <v>122</v>
      </c>
      <c r="D172" t="s">
        <v>123</v>
      </c>
      <c r="E172" s="1">
        <v>3</v>
      </c>
      <c r="F172" t="s">
        <v>124</v>
      </c>
      <c r="G172" s="1">
        <v>2</v>
      </c>
      <c r="H172" t="s">
        <v>125</v>
      </c>
      <c r="I172" t="s">
        <v>126</v>
      </c>
      <c r="J172" t="s">
        <v>127</v>
      </c>
      <c r="K172" t="s">
        <v>128</v>
      </c>
      <c r="L172" t="s">
        <v>120</v>
      </c>
      <c r="M172" t="s">
        <v>158</v>
      </c>
      <c r="N172" s="1">
        <v>113310</v>
      </c>
      <c r="O172" s="1">
        <v>34</v>
      </c>
      <c r="P172" t="s">
        <v>16</v>
      </c>
      <c r="Q172" t="s">
        <v>16</v>
      </c>
      <c r="R172" t="s">
        <v>96</v>
      </c>
      <c r="S172">
        <v>54760</v>
      </c>
      <c r="T172" t="s">
        <v>228</v>
      </c>
      <c r="U172" t="s">
        <v>231</v>
      </c>
      <c r="V172" t="s">
        <v>214</v>
      </c>
      <c r="W172" t="s">
        <v>168</v>
      </c>
      <c r="Y172">
        <v>3</v>
      </c>
      <c r="AA172">
        <v>3</v>
      </c>
      <c r="AB172" s="3" t="s">
        <v>269</v>
      </c>
      <c r="AH172">
        <v>1</v>
      </c>
      <c r="AI172" t="s">
        <v>26</v>
      </c>
      <c r="AJ172" s="2">
        <v>42339</v>
      </c>
      <c r="AK172" s="2">
        <v>43830</v>
      </c>
      <c r="AL172" s="2">
        <v>43830</v>
      </c>
    </row>
    <row r="173" spans="1:38" x14ac:dyDescent="0.25">
      <c r="A173" t="s">
        <v>113</v>
      </c>
      <c r="B173" s="1">
        <v>2</v>
      </c>
      <c r="C173" t="s">
        <v>122</v>
      </c>
      <c r="D173" t="s">
        <v>123</v>
      </c>
      <c r="E173" s="1">
        <v>3</v>
      </c>
      <c r="F173" t="s">
        <v>124</v>
      </c>
      <c r="G173" s="1">
        <v>2</v>
      </c>
      <c r="H173" t="s">
        <v>125</v>
      </c>
      <c r="I173" t="s">
        <v>126</v>
      </c>
      <c r="J173" t="s">
        <v>127</v>
      </c>
      <c r="K173" t="s">
        <v>128</v>
      </c>
      <c r="L173" t="s">
        <v>120</v>
      </c>
      <c r="M173" t="s">
        <v>158</v>
      </c>
      <c r="N173" s="1">
        <v>113310</v>
      </c>
      <c r="O173" s="1">
        <v>34</v>
      </c>
      <c r="P173" t="s">
        <v>16</v>
      </c>
      <c r="Q173" t="s">
        <v>16</v>
      </c>
      <c r="R173" t="s">
        <v>96</v>
      </c>
      <c r="S173">
        <v>54760</v>
      </c>
      <c r="T173" t="s">
        <v>228</v>
      </c>
      <c r="U173" t="s">
        <v>231</v>
      </c>
      <c r="V173" t="s">
        <v>174</v>
      </c>
      <c r="W173" t="s">
        <v>168</v>
      </c>
      <c r="Y173">
        <v>3</v>
      </c>
      <c r="AA173">
        <v>3</v>
      </c>
      <c r="AB173" s="3" t="s">
        <v>269</v>
      </c>
      <c r="AH173">
        <v>1</v>
      </c>
      <c r="AI173" t="s">
        <v>26</v>
      </c>
      <c r="AJ173" s="2">
        <v>42339</v>
      </c>
      <c r="AK173" s="2">
        <v>43830</v>
      </c>
      <c r="AL173" s="2">
        <v>43830</v>
      </c>
    </row>
    <row r="174" spans="1:38" x14ac:dyDescent="0.25">
      <c r="A174" t="s">
        <v>113</v>
      </c>
      <c r="B174" s="1">
        <v>1</v>
      </c>
      <c r="C174" t="s">
        <v>146</v>
      </c>
      <c r="D174" t="s">
        <v>147</v>
      </c>
      <c r="E174" s="1">
        <v>3</v>
      </c>
      <c r="F174" t="s">
        <v>124</v>
      </c>
      <c r="G174" s="1">
        <v>2</v>
      </c>
      <c r="H174" t="s">
        <v>125</v>
      </c>
      <c r="I174" t="s">
        <v>126</v>
      </c>
      <c r="J174" t="s">
        <v>127</v>
      </c>
      <c r="K174" t="s">
        <v>128</v>
      </c>
      <c r="L174" t="s">
        <v>120</v>
      </c>
      <c r="M174" t="s">
        <v>159</v>
      </c>
      <c r="N174" s="1">
        <v>119028</v>
      </c>
      <c r="O174" s="1">
        <v>5</v>
      </c>
      <c r="P174" t="s">
        <v>16</v>
      </c>
      <c r="Q174" t="s">
        <v>16</v>
      </c>
      <c r="R174" t="s">
        <v>77</v>
      </c>
      <c r="S174">
        <v>25709173</v>
      </c>
      <c r="T174" t="s">
        <v>228</v>
      </c>
      <c r="U174" t="s">
        <v>231</v>
      </c>
      <c r="V174" t="s">
        <v>215</v>
      </c>
      <c r="W174" t="s">
        <v>216</v>
      </c>
      <c r="Y174">
        <v>9</v>
      </c>
      <c r="AH174">
        <v>1</v>
      </c>
      <c r="AI174" t="s">
        <v>78</v>
      </c>
      <c r="AJ174" s="2">
        <v>42370</v>
      </c>
      <c r="AK174" s="2">
        <v>43373</v>
      </c>
      <c r="AL174" s="2">
        <v>43373</v>
      </c>
    </row>
    <row r="175" spans="1:38" x14ac:dyDescent="0.25">
      <c r="A175" t="s">
        <v>113</v>
      </c>
      <c r="B175" s="1">
        <v>1</v>
      </c>
      <c r="C175" t="s">
        <v>146</v>
      </c>
      <c r="D175" t="s">
        <v>147</v>
      </c>
      <c r="E175" s="1">
        <v>3</v>
      </c>
      <c r="F175" t="s">
        <v>124</v>
      </c>
      <c r="G175" s="1">
        <v>2</v>
      </c>
      <c r="H175" t="s">
        <v>125</v>
      </c>
      <c r="I175" t="s">
        <v>126</v>
      </c>
      <c r="J175" t="s">
        <v>127</v>
      </c>
      <c r="K175" t="s">
        <v>128</v>
      </c>
      <c r="L175" t="s">
        <v>120</v>
      </c>
      <c r="M175" t="s">
        <v>159</v>
      </c>
      <c r="N175" s="1">
        <v>119028</v>
      </c>
      <c r="O175" s="1">
        <v>5</v>
      </c>
      <c r="P175" t="s">
        <v>16</v>
      </c>
      <c r="Q175" t="s">
        <v>16</v>
      </c>
      <c r="R175" t="s">
        <v>77</v>
      </c>
      <c r="S175">
        <v>25709173</v>
      </c>
      <c r="T175" t="s">
        <v>228</v>
      </c>
      <c r="U175" t="s">
        <v>231</v>
      </c>
      <c r="V175" t="s">
        <v>217</v>
      </c>
      <c r="W175" t="s">
        <v>216</v>
      </c>
      <c r="Y175">
        <v>3</v>
      </c>
      <c r="AH175">
        <v>1</v>
      </c>
      <c r="AI175" t="s">
        <v>78</v>
      </c>
      <c r="AJ175" s="2">
        <v>42370</v>
      </c>
      <c r="AK175" s="2">
        <v>43373</v>
      </c>
      <c r="AL175" s="2">
        <v>43373</v>
      </c>
    </row>
    <row r="176" spans="1:38" x14ac:dyDescent="0.25">
      <c r="A176" t="s">
        <v>113</v>
      </c>
      <c r="B176" s="1">
        <v>1</v>
      </c>
      <c r="C176" t="s">
        <v>146</v>
      </c>
      <c r="D176" t="s">
        <v>147</v>
      </c>
      <c r="E176" s="1">
        <v>3</v>
      </c>
      <c r="F176" t="s">
        <v>124</v>
      </c>
      <c r="G176" s="1">
        <v>2</v>
      </c>
      <c r="H176" t="s">
        <v>125</v>
      </c>
      <c r="I176" t="s">
        <v>126</v>
      </c>
      <c r="J176" t="s">
        <v>127</v>
      </c>
      <c r="K176" t="s">
        <v>128</v>
      </c>
      <c r="L176" t="s">
        <v>120</v>
      </c>
      <c r="M176" t="s">
        <v>159</v>
      </c>
      <c r="N176" s="1">
        <v>119028</v>
      </c>
      <c r="O176" s="1">
        <v>5</v>
      </c>
      <c r="P176" t="s">
        <v>16</v>
      </c>
      <c r="Q176" t="s">
        <v>16</v>
      </c>
      <c r="R176" t="s">
        <v>77</v>
      </c>
      <c r="S176">
        <v>25709173</v>
      </c>
      <c r="T176" t="s">
        <v>228</v>
      </c>
      <c r="U176" t="s">
        <v>231</v>
      </c>
      <c r="V176" t="s">
        <v>218</v>
      </c>
      <c r="W176" t="s">
        <v>216</v>
      </c>
      <c r="Y176">
        <v>2</v>
      </c>
      <c r="AH176">
        <v>1</v>
      </c>
      <c r="AI176" t="s">
        <v>78</v>
      </c>
      <c r="AJ176" s="2">
        <v>42370</v>
      </c>
      <c r="AK176" s="2">
        <v>43373</v>
      </c>
      <c r="AL176" s="2">
        <v>43373</v>
      </c>
    </row>
    <row r="177" spans="1:38" x14ac:dyDescent="0.25">
      <c r="A177" t="s">
        <v>113</v>
      </c>
      <c r="B177" s="1">
        <v>1</v>
      </c>
      <c r="C177" t="s">
        <v>146</v>
      </c>
      <c r="D177" t="s">
        <v>147</v>
      </c>
      <c r="E177" s="1">
        <v>3</v>
      </c>
      <c r="F177" t="s">
        <v>124</v>
      </c>
      <c r="G177" s="1">
        <v>2</v>
      </c>
      <c r="H177" t="s">
        <v>125</v>
      </c>
      <c r="I177" t="s">
        <v>126</v>
      </c>
      <c r="J177" t="s">
        <v>127</v>
      </c>
      <c r="K177" t="s">
        <v>128</v>
      </c>
      <c r="L177" t="s">
        <v>120</v>
      </c>
      <c r="M177" t="s">
        <v>159</v>
      </c>
      <c r="N177" s="1">
        <v>119028</v>
      </c>
      <c r="O177" s="1">
        <v>5</v>
      </c>
      <c r="P177" t="s">
        <v>16</v>
      </c>
      <c r="Q177" t="s">
        <v>16</v>
      </c>
      <c r="R177" t="s">
        <v>77</v>
      </c>
      <c r="S177">
        <v>25709173</v>
      </c>
      <c r="T177" t="s">
        <v>228</v>
      </c>
      <c r="U177" t="s">
        <v>231</v>
      </c>
      <c r="V177" t="s">
        <v>219</v>
      </c>
      <c r="W177" t="s">
        <v>216</v>
      </c>
      <c r="Y177">
        <v>3</v>
      </c>
      <c r="AH177">
        <v>1</v>
      </c>
      <c r="AI177" t="s">
        <v>78</v>
      </c>
      <c r="AJ177" s="2">
        <v>42370</v>
      </c>
      <c r="AK177" s="2">
        <v>43373</v>
      </c>
      <c r="AL177" s="2">
        <v>43373</v>
      </c>
    </row>
    <row r="178" spans="1:38" x14ac:dyDescent="0.25">
      <c r="A178" t="s">
        <v>113</v>
      </c>
      <c r="B178" s="1">
        <v>8</v>
      </c>
      <c r="C178" t="s">
        <v>114</v>
      </c>
      <c r="D178" t="s">
        <v>115</v>
      </c>
      <c r="E178" s="1">
        <v>5</v>
      </c>
      <c r="F178" t="s">
        <v>116</v>
      </c>
      <c r="G178" s="1">
        <v>2</v>
      </c>
      <c r="H178" t="s">
        <v>117</v>
      </c>
      <c r="I178" t="s">
        <v>118</v>
      </c>
      <c r="J178" t="s">
        <v>119</v>
      </c>
      <c r="K178" t="s">
        <v>117</v>
      </c>
      <c r="L178" t="s">
        <v>120</v>
      </c>
      <c r="M178" t="s">
        <v>121</v>
      </c>
      <c r="N178" s="1">
        <v>102606</v>
      </c>
      <c r="O178" s="1">
        <v>4</v>
      </c>
      <c r="P178" t="s">
        <v>16</v>
      </c>
      <c r="Q178" t="s">
        <v>16</v>
      </c>
      <c r="R178" t="s">
        <v>17</v>
      </c>
      <c r="S178">
        <v>4203997</v>
      </c>
      <c r="T178" t="s">
        <v>229</v>
      </c>
      <c r="U178" t="s">
        <v>236</v>
      </c>
      <c r="V178" t="s">
        <v>220</v>
      </c>
      <c r="W178" t="s">
        <v>221</v>
      </c>
      <c r="Y178">
        <v>14.35</v>
      </c>
      <c r="AA178">
        <f>Y178</f>
        <v>14.35</v>
      </c>
      <c r="AH178">
        <v>8</v>
      </c>
      <c r="AI178" t="s">
        <v>21</v>
      </c>
    </row>
    <row r="179" spans="1:38" x14ac:dyDescent="0.25">
      <c r="A179" t="s">
        <v>113</v>
      </c>
      <c r="B179" s="1">
        <v>1</v>
      </c>
      <c r="C179" t="s">
        <v>146</v>
      </c>
      <c r="D179" t="s">
        <v>147</v>
      </c>
      <c r="E179" s="1">
        <v>3</v>
      </c>
      <c r="F179" t="s">
        <v>124</v>
      </c>
      <c r="G179" s="1">
        <v>2</v>
      </c>
      <c r="H179" t="s">
        <v>125</v>
      </c>
      <c r="I179" t="s">
        <v>126</v>
      </c>
      <c r="J179" t="s">
        <v>127</v>
      </c>
      <c r="K179" t="s">
        <v>128</v>
      </c>
      <c r="L179" t="s">
        <v>120</v>
      </c>
      <c r="M179" t="s">
        <v>159</v>
      </c>
      <c r="N179" s="1">
        <v>119028</v>
      </c>
      <c r="O179" s="1">
        <v>5</v>
      </c>
      <c r="P179" t="s">
        <v>16</v>
      </c>
      <c r="Q179" t="s">
        <v>16</v>
      </c>
      <c r="R179" t="s">
        <v>77</v>
      </c>
      <c r="S179">
        <v>25709173</v>
      </c>
      <c r="T179" t="s">
        <v>229</v>
      </c>
      <c r="U179" t="s">
        <v>230</v>
      </c>
      <c r="V179" t="s">
        <v>237</v>
      </c>
      <c r="W179" t="s">
        <v>20</v>
      </c>
      <c r="Y179">
        <v>1</v>
      </c>
      <c r="AH179">
        <v>1</v>
      </c>
      <c r="AI179" t="s">
        <v>78</v>
      </c>
      <c r="AJ179" s="2">
        <v>42370</v>
      </c>
      <c r="AK179" s="2">
        <v>43373</v>
      </c>
      <c r="AL179" s="2">
        <v>43373</v>
      </c>
    </row>
    <row r="180" spans="1:38" x14ac:dyDescent="0.25">
      <c r="A180" t="s">
        <v>113</v>
      </c>
      <c r="B180" s="1">
        <v>1</v>
      </c>
      <c r="C180" t="s">
        <v>146</v>
      </c>
      <c r="D180" t="s">
        <v>147</v>
      </c>
      <c r="E180" s="1">
        <v>3</v>
      </c>
      <c r="F180" t="s">
        <v>124</v>
      </c>
      <c r="G180" s="1">
        <v>2</v>
      </c>
      <c r="H180" t="s">
        <v>125</v>
      </c>
      <c r="I180" t="s">
        <v>126</v>
      </c>
      <c r="J180" t="s">
        <v>127</v>
      </c>
      <c r="K180" t="s">
        <v>128</v>
      </c>
      <c r="L180" t="s">
        <v>120</v>
      </c>
      <c r="M180" t="s">
        <v>148</v>
      </c>
      <c r="N180" s="1">
        <v>101054</v>
      </c>
      <c r="O180" s="1">
        <v>4</v>
      </c>
      <c r="P180" t="s">
        <v>16</v>
      </c>
      <c r="Q180" t="s">
        <v>16</v>
      </c>
      <c r="R180" t="s">
        <v>79</v>
      </c>
      <c r="S180">
        <v>16914128</v>
      </c>
      <c r="T180" t="s">
        <v>228</v>
      </c>
      <c r="U180" t="s">
        <v>231</v>
      </c>
      <c r="V180" t="s">
        <v>222</v>
      </c>
      <c r="W180" t="s">
        <v>168</v>
      </c>
      <c r="Y180">
        <v>1</v>
      </c>
      <c r="AA180" s="1">
        <f t="shared" ref="AA180:AA183" si="14">Y180</f>
        <v>1</v>
      </c>
      <c r="AB180" s="1" t="s">
        <v>262</v>
      </c>
      <c r="AH180">
        <v>1</v>
      </c>
      <c r="AI180" t="s">
        <v>83</v>
      </c>
    </row>
    <row r="181" spans="1:38" x14ac:dyDescent="0.25">
      <c r="A181" t="s">
        <v>113</v>
      </c>
      <c r="B181" s="1">
        <v>1</v>
      </c>
      <c r="C181" t="s">
        <v>146</v>
      </c>
      <c r="D181" t="s">
        <v>147</v>
      </c>
      <c r="E181" s="1">
        <v>3</v>
      </c>
      <c r="F181" t="s">
        <v>124</v>
      </c>
      <c r="G181" s="1">
        <v>2</v>
      </c>
      <c r="H181" t="s">
        <v>125</v>
      </c>
      <c r="I181" t="s">
        <v>126</v>
      </c>
      <c r="J181" t="s">
        <v>127</v>
      </c>
      <c r="K181" t="s">
        <v>128</v>
      </c>
      <c r="L181" t="s">
        <v>120</v>
      </c>
      <c r="M181" t="s">
        <v>148</v>
      </c>
      <c r="N181" s="1">
        <v>101054</v>
      </c>
      <c r="O181" s="1">
        <v>4</v>
      </c>
      <c r="P181" t="s">
        <v>16</v>
      </c>
      <c r="Q181" t="s">
        <v>16</v>
      </c>
      <c r="R181" t="s">
        <v>79</v>
      </c>
      <c r="S181">
        <v>16914128</v>
      </c>
      <c r="T181" t="s">
        <v>228</v>
      </c>
      <c r="U181" t="s">
        <v>231</v>
      </c>
      <c r="V181" t="s">
        <v>223</v>
      </c>
      <c r="W181" t="s">
        <v>168</v>
      </c>
      <c r="Y181">
        <v>1</v>
      </c>
      <c r="AA181" s="1">
        <f t="shared" si="14"/>
        <v>1</v>
      </c>
      <c r="AB181" s="1" t="s">
        <v>262</v>
      </c>
      <c r="AH181">
        <v>1</v>
      </c>
      <c r="AI181" t="s">
        <v>83</v>
      </c>
    </row>
    <row r="182" spans="1:38" x14ac:dyDescent="0.25">
      <c r="A182" t="s">
        <v>113</v>
      </c>
      <c r="B182" s="1">
        <v>1</v>
      </c>
      <c r="C182" t="s">
        <v>146</v>
      </c>
      <c r="D182" t="s">
        <v>147</v>
      </c>
      <c r="E182" s="1">
        <v>3</v>
      </c>
      <c r="F182" t="s">
        <v>124</v>
      </c>
      <c r="G182" s="1">
        <v>2</v>
      </c>
      <c r="H182" t="s">
        <v>125</v>
      </c>
      <c r="I182" t="s">
        <v>126</v>
      </c>
      <c r="J182" t="s">
        <v>127</v>
      </c>
      <c r="K182" t="s">
        <v>128</v>
      </c>
      <c r="L182" t="s">
        <v>120</v>
      </c>
      <c r="M182" t="s">
        <v>148</v>
      </c>
      <c r="N182" s="1">
        <v>101054</v>
      </c>
      <c r="O182" s="1">
        <v>4</v>
      </c>
      <c r="P182" t="s">
        <v>16</v>
      </c>
      <c r="Q182" t="s">
        <v>16</v>
      </c>
      <c r="R182" t="s">
        <v>79</v>
      </c>
      <c r="S182">
        <v>16914128</v>
      </c>
      <c r="T182" t="s">
        <v>228</v>
      </c>
      <c r="U182" t="s">
        <v>231</v>
      </c>
      <c r="V182" t="s">
        <v>224</v>
      </c>
      <c r="W182" t="s">
        <v>168</v>
      </c>
      <c r="Y182">
        <v>1</v>
      </c>
      <c r="AA182" s="1">
        <f t="shared" si="14"/>
        <v>1</v>
      </c>
      <c r="AB182" s="1" t="s">
        <v>262</v>
      </c>
      <c r="AH182">
        <v>1</v>
      </c>
      <c r="AI182" t="s">
        <v>83</v>
      </c>
    </row>
    <row r="183" spans="1:38" x14ac:dyDescent="0.25">
      <c r="A183" t="s">
        <v>113</v>
      </c>
      <c r="B183" s="1">
        <v>1</v>
      </c>
      <c r="C183" t="s">
        <v>146</v>
      </c>
      <c r="D183" t="s">
        <v>147</v>
      </c>
      <c r="E183" s="1">
        <v>3</v>
      </c>
      <c r="F183" t="s">
        <v>124</v>
      </c>
      <c r="G183" s="1">
        <v>2</v>
      </c>
      <c r="H183" t="s">
        <v>125</v>
      </c>
      <c r="I183" t="s">
        <v>126</v>
      </c>
      <c r="J183" t="s">
        <v>127</v>
      </c>
      <c r="K183" t="s">
        <v>128</v>
      </c>
      <c r="L183" t="s">
        <v>120</v>
      </c>
      <c r="M183" t="s">
        <v>148</v>
      </c>
      <c r="N183" s="1">
        <v>101054</v>
      </c>
      <c r="O183" s="1">
        <v>4</v>
      </c>
      <c r="P183" t="s">
        <v>16</v>
      </c>
      <c r="Q183" t="s">
        <v>16</v>
      </c>
      <c r="R183" t="s">
        <v>79</v>
      </c>
      <c r="S183">
        <v>16914128</v>
      </c>
      <c r="T183" t="s">
        <v>229</v>
      </c>
      <c r="U183" t="s">
        <v>230</v>
      </c>
      <c r="V183" t="s">
        <v>225</v>
      </c>
      <c r="Y183">
        <v>1</v>
      </c>
      <c r="AA183" s="1">
        <f t="shared" si="14"/>
        <v>1</v>
      </c>
      <c r="AB183" s="1" t="s">
        <v>262</v>
      </c>
      <c r="AH183">
        <v>1</v>
      </c>
      <c r="AI183" t="s">
        <v>83</v>
      </c>
    </row>
    <row r="184" spans="1:38" x14ac:dyDescent="0.25">
      <c r="A184" s="6" t="s">
        <v>113</v>
      </c>
      <c r="B184" s="1">
        <v>272</v>
      </c>
      <c r="C184" s="6" t="s">
        <v>1319</v>
      </c>
      <c r="D184" s="6" t="s">
        <v>1320</v>
      </c>
      <c r="E184" s="1">
        <v>5</v>
      </c>
      <c r="F184" s="6" t="s">
        <v>116</v>
      </c>
      <c r="G184" s="1">
        <v>1</v>
      </c>
      <c r="H184" s="6" t="s">
        <v>154</v>
      </c>
      <c r="I184" s="6" t="s">
        <v>155</v>
      </c>
      <c r="J184" s="6" t="s">
        <v>119</v>
      </c>
      <c r="K184" s="6" t="s">
        <v>156</v>
      </c>
      <c r="L184" s="6" t="s">
        <v>120</v>
      </c>
      <c r="M184" s="6" t="s">
        <v>1321</v>
      </c>
      <c r="N184" s="1">
        <v>127994</v>
      </c>
      <c r="O184" s="1">
        <v>15</v>
      </c>
      <c r="P184" s="6" t="s">
        <v>16</v>
      </c>
      <c r="Q184" s="6" t="s">
        <v>16</v>
      </c>
      <c r="R184" s="6" t="s">
        <v>1322</v>
      </c>
      <c r="S184" s="6">
        <v>11672708</v>
      </c>
      <c r="T184" t="s">
        <v>227</v>
      </c>
      <c r="U184" s="6" t="s">
        <v>93</v>
      </c>
      <c r="V184" s="6" t="s">
        <v>94</v>
      </c>
      <c r="W184" s="6" t="s">
        <v>29</v>
      </c>
      <c r="Y184" s="1">
        <v>4155063</v>
      </c>
      <c r="AD184" s="1"/>
      <c r="AE184" s="1"/>
      <c r="AF184" s="1"/>
      <c r="AG184" s="1"/>
      <c r="AH184" s="6">
        <v>8</v>
      </c>
      <c r="AI184" s="6" t="s">
        <v>21</v>
      </c>
      <c r="AJ184" s="2">
        <v>42955</v>
      </c>
      <c r="AK184" s="2">
        <v>44377</v>
      </c>
      <c r="AL184" s="2">
        <v>44377</v>
      </c>
    </row>
  </sheetData>
  <autoFilter ref="A1:AM184" xr:uid="{983DF6B3-0EBF-4388-898F-F5101320F670}"/>
  <mergeCells count="2">
    <mergeCell ref="AA5:AA6"/>
    <mergeCell ref="AA10:AA11"/>
  </mergeCells>
  <phoneticPr fontId="4"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DA2B-9DCF-4B48-9217-D6D6A00DBB1E}">
  <sheetPr>
    <tabColor theme="5" tint="0.39997558519241921"/>
  </sheetPr>
  <dimension ref="A1:BJ202"/>
  <sheetViews>
    <sheetView tabSelected="1" topLeftCell="N1" zoomScale="80" zoomScaleNormal="80" workbookViewId="0">
      <selection activeCell="U64" sqref="U64"/>
    </sheetView>
  </sheetViews>
  <sheetFormatPr defaultColWidth="11.42578125" defaultRowHeight="15" x14ac:dyDescent="0.25"/>
  <cols>
    <col min="2" max="2" width="30.85546875" customWidth="1"/>
    <col min="3" max="3" width="87.5703125" customWidth="1"/>
    <col min="4" max="4" width="31.42578125" customWidth="1"/>
    <col min="5" max="5" width="11.42578125" style="6"/>
    <col min="8" max="8" width="103" bestFit="1" customWidth="1"/>
    <col min="13" max="13" width="46.42578125" customWidth="1"/>
    <col min="14" max="14" width="42.7109375" customWidth="1"/>
    <col min="15" max="17" width="42.7109375" style="6" customWidth="1"/>
    <col min="20" max="21" width="10.28515625" customWidth="1"/>
    <col min="23" max="23" width="17" bestFit="1" customWidth="1"/>
    <col min="24" max="24" width="18.140625" customWidth="1"/>
    <col min="28" max="28" width="14.7109375" bestFit="1" customWidth="1"/>
    <col min="62" max="62" width="15.28515625" customWidth="1"/>
  </cols>
  <sheetData>
    <row r="1" spans="1:24" ht="33.75" customHeight="1" x14ac:dyDescent="0.25">
      <c r="A1" s="5" t="s">
        <v>270</v>
      </c>
      <c r="B1" s="5" t="s">
        <v>271</v>
      </c>
      <c r="C1" s="5" t="s">
        <v>272</v>
      </c>
      <c r="D1" s="5" t="s">
        <v>1362</v>
      </c>
      <c r="E1" s="5" t="s">
        <v>1314</v>
      </c>
      <c r="F1" s="5" t="s">
        <v>273</v>
      </c>
      <c r="G1" s="5" t="s">
        <v>274</v>
      </c>
      <c r="H1" s="5" t="s">
        <v>275</v>
      </c>
      <c r="I1" s="5" t="s">
        <v>276</v>
      </c>
      <c r="J1" s="5" t="s">
        <v>277</v>
      </c>
      <c r="K1" s="5" t="s">
        <v>278</v>
      </c>
      <c r="L1" s="5" t="s">
        <v>279</v>
      </c>
      <c r="M1" s="5" t="s">
        <v>280</v>
      </c>
      <c r="N1" s="5" t="s">
        <v>281</v>
      </c>
      <c r="O1" s="5" t="s">
        <v>1380</v>
      </c>
      <c r="P1" s="5" t="s">
        <v>1381</v>
      </c>
      <c r="Q1" s="5" t="s">
        <v>1382</v>
      </c>
      <c r="R1" s="5" t="s">
        <v>282</v>
      </c>
      <c r="S1" s="5" t="s">
        <v>283</v>
      </c>
      <c r="T1" s="16" t="s">
        <v>284</v>
      </c>
      <c r="U1" s="16" t="s">
        <v>285</v>
      </c>
      <c r="V1" s="9" t="s">
        <v>1394</v>
      </c>
      <c r="W1" s="5" t="s">
        <v>1367</v>
      </c>
    </row>
    <row r="2" spans="1:24" x14ac:dyDescent="0.25">
      <c r="A2" s="18" t="s">
        <v>286</v>
      </c>
      <c r="B2" s="18" t="s">
        <v>396</v>
      </c>
      <c r="C2" s="18" t="s">
        <v>397</v>
      </c>
      <c r="D2" s="18" t="s">
        <v>398</v>
      </c>
      <c r="E2" s="34" t="s">
        <v>1312</v>
      </c>
      <c r="F2" s="18">
        <v>101054</v>
      </c>
      <c r="G2" s="18" t="s">
        <v>399</v>
      </c>
      <c r="H2" s="18" t="s">
        <v>400</v>
      </c>
      <c r="I2" s="18" t="s">
        <v>401</v>
      </c>
      <c r="J2" s="18">
        <v>42654</v>
      </c>
      <c r="K2" s="18" t="s">
        <v>402</v>
      </c>
      <c r="L2" s="18">
        <v>0.85</v>
      </c>
      <c r="M2" s="18" t="s">
        <v>293</v>
      </c>
      <c r="N2" s="18" t="s">
        <v>403</v>
      </c>
      <c r="O2" s="18" t="str">
        <f>IF(ISNUMBER(SEARCH(";",N2))=TRUE,"multijudet","nu")</f>
        <v>nu</v>
      </c>
      <c r="P2" s="18" t="str">
        <f>IF(ISNUMBER(SEARCH(";",M2))=TRUE,"multiregion","nu")</f>
        <v>nu</v>
      </c>
      <c r="Q2" s="18" t="s">
        <v>1298</v>
      </c>
      <c r="R2" s="18" t="s">
        <v>404</v>
      </c>
      <c r="S2" s="18" t="s">
        <v>296</v>
      </c>
      <c r="T2" s="39">
        <v>4431510</v>
      </c>
      <c r="U2" s="39">
        <v>5317812</v>
      </c>
      <c r="V2" s="9" t="s">
        <v>1396</v>
      </c>
      <c r="W2" s="18" t="s">
        <v>1369</v>
      </c>
      <c r="X2" s="39"/>
    </row>
    <row r="3" spans="1:24" x14ac:dyDescent="0.25">
      <c r="A3" s="18" t="s">
        <v>286</v>
      </c>
      <c r="B3" s="18" t="s">
        <v>396</v>
      </c>
      <c r="C3" s="18" t="s">
        <v>485</v>
      </c>
      <c r="D3" s="18" t="s">
        <v>398</v>
      </c>
      <c r="E3" s="34" t="s">
        <v>1311</v>
      </c>
      <c r="F3" s="18">
        <v>101066</v>
      </c>
      <c r="G3" s="18" t="s">
        <v>486</v>
      </c>
      <c r="H3" s="18" t="s">
        <v>487</v>
      </c>
      <c r="I3" s="18" t="s">
        <v>488</v>
      </c>
      <c r="J3" s="18">
        <v>42774</v>
      </c>
      <c r="K3" s="18" t="s">
        <v>260</v>
      </c>
      <c r="L3" s="18">
        <v>0.85000000000000009</v>
      </c>
      <c r="M3" s="18" t="s">
        <v>322</v>
      </c>
      <c r="N3" s="18" t="s">
        <v>394</v>
      </c>
      <c r="O3" s="18" t="str">
        <f>IF(ISNUMBER(SEARCH(";",N3))=TRUE,"multijudet","nu")</f>
        <v>nu</v>
      </c>
      <c r="P3" s="18" t="str">
        <f>IF(ISNUMBER(SEARCH(";",M3))=TRUE,"multiregion","nu")</f>
        <v>nu</v>
      </c>
      <c r="Q3" s="18" t="s">
        <v>1298</v>
      </c>
      <c r="R3" s="18" t="s">
        <v>404</v>
      </c>
      <c r="S3" s="18" t="s">
        <v>296</v>
      </c>
      <c r="T3" s="39">
        <v>10503439</v>
      </c>
      <c r="U3" s="39">
        <v>12604126.800000001</v>
      </c>
      <c r="V3" s="9" t="s">
        <v>1396</v>
      </c>
      <c r="W3" s="18" t="s">
        <v>1369</v>
      </c>
      <c r="X3" s="39"/>
    </row>
    <row r="4" spans="1:24" x14ac:dyDescent="0.25">
      <c r="A4" s="18" t="s">
        <v>286</v>
      </c>
      <c r="B4" s="18" t="s">
        <v>396</v>
      </c>
      <c r="C4" s="18" t="s">
        <v>1261</v>
      </c>
      <c r="D4" s="18" t="s">
        <v>398</v>
      </c>
      <c r="E4" s="34" t="s">
        <v>1311</v>
      </c>
      <c r="F4" s="18">
        <v>101584</v>
      </c>
      <c r="G4" s="18" t="s">
        <v>583</v>
      </c>
      <c r="H4" s="18" t="s">
        <v>584</v>
      </c>
      <c r="I4" s="18" t="s">
        <v>585</v>
      </c>
      <c r="J4" s="18">
        <v>42864</v>
      </c>
      <c r="K4" s="18" t="s">
        <v>586</v>
      </c>
      <c r="L4" s="18">
        <v>0.85000000005263932</v>
      </c>
      <c r="M4" s="18" t="s">
        <v>342</v>
      </c>
      <c r="N4" s="18" t="s">
        <v>457</v>
      </c>
      <c r="O4" s="18" t="str">
        <f>IF(ISNUMBER(SEARCH(";",N4))=TRUE,"multijudet","nu")</f>
        <v>nu</v>
      </c>
      <c r="P4" s="18" t="str">
        <f>IF(ISNUMBER(SEARCH(";",M4))=TRUE,"multiregion","nu")</f>
        <v>nu</v>
      </c>
      <c r="Q4" s="18" t="s">
        <v>1298</v>
      </c>
      <c r="R4" s="18" t="s">
        <v>404</v>
      </c>
      <c r="S4" s="18" t="s">
        <v>296</v>
      </c>
      <c r="T4" s="39">
        <v>9498615.6699999999</v>
      </c>
      <c r="U4" s="39">
        <v>11398338.800000001</v>
      </c>
      <c r="V4" s="9" t="s">
        <v>1396</v>
      </c>
      <c r="W4" s="18" t="s">
        <v>1369</v>
      </c>
    </row>
    <row r="5" spans="1:24" x14ac:dyDescent="0.25">
      <c r="A5" s="18" t="s">
        <v>286</v>
      </c>
      <c r="B5" s="18" t="s">
        <v>287</v>
      </c>
      <c r="C5" s="18" t="s">
        <v>288</v>
      </c>
      <c r="D5" s="18" t="s">
        <v>298</v>
      </c>
      <c r="E5" s="34" t="s">
        <v>1312</v>
      </c>
      <c r="F5" s="24">
        <v>101628</v>
      </c>
      <c r="G5" s="18" t="s">
        <v>289</v>
      </c>
      <c r="H5" s="18" t="s">
        <v>290</v>
      </c>
      <c r="I5" s="18" t="s">
        <v>291</v>
      </c>
      <c r="J5" s="18">
        <v>41611</v>
      </c>
      <c r="K5" s="18" t="s">
        <v>292</v>
      </c>
      <c r="L5" s="18">
        <v>0.85</v>
      </c>
      <c r="M5" s="18" t="s">
        <v>293</v>
      </c>
      <c r="N5" s="18" t="s">
        <v>294</v>
      </c>
      <c r="O5" s="18" t="str">
        <f>IF(ISNUMBER(SEARCH(";",N5))=TRUE,"multijudet","nu")</f>
        <v>nu</v>
      </c>
      <c r="P5" s="18" t="str">
        <f>IF(ISNUMBER(SEARCH(";",M5))=TRUE,"multiregion","nu")</f>
        <v>nu</v>
      </c>
      <c r="Q5" s="18" t="s">
        <v>1298</v>
      </c>
      <c r="R5" s="18" t="s">
        <v>295</v>
      </c>
      <c r="S5" s="18" t="s">
        <v>296</v>
      </c>
      <c r="T5" s="39">
        <v>33539285.370000001</v>
      </c>
      <c r="U5" s="39">
        <v>43415856.299999997</v>
      </c>
      <c r="V5" s="9" t="s">
        <v>1396</v>
      </c>
      <c r="W5" s="18" t="s">
        <v>1369</v>
      </c>
    </row>
    <row r="6" spans="1:24" x14ac:dyDescent="0.25">
      <c r="A6" s="18" t="s">
        <v>286</v>
      </c>
      <c r="B6" s="18" t="s">
        <v>287</v>
      </c>
      <c r="C6" s="18" t="s">
        <v>1254</v>
      </c>
      <c r="D6" s="18" t="s">
        <v>298</v>
      </c>
      <c r="E6" s="34" t="s">
        <v>1311</v>
      </c>
      <c r="F6" s="24">
        <v>101692</v>
      </c>
      <c r="G6" s="18" t="s">
        <v>349</v>
      </c>
      <c r="H6" s="18" t="s">
        <v>350</v>
      </c>
      <c r="I6" s="18" t="s">
        <v>351</v>
      </c>
      <c r="J6" s="18">
        <v>42940</v>
      </c>
      <c r="K6" s="18" t="s">
        <v>352</v>
      </c>
      <c r="L6" s="18">
        <v>0.84999999998316578</v>
      </c>
      <c r="M6" s="18" t="s">
        <v>309</v>
      </c>
      <c r="N6" s="18" t="s">
        <v>353</v>
      </c>
      <c r="O6" s="18" t="str">
        <f>IF(ISNUMBER(SEARCH(";",N6))=TRUE,"multijudet","nu")</f>
        <v>nu</v>
      </c>
      <c r="P6" s="18" t="str">
        <f>IF(ISNUMBER(SEARCH(";",M6))=TRUE,"multiregion","nu")</f>
        <v>nu</v>
      </c>
      <c r="Q6" s="18" t="s">
        <v>1298</v>
      </c>
      <c r="R6" s="18" t="s">
        <v>295</v>
      </c>
      <c r="S6" s="18" t="s">
        <v>296</v>
      </c>
      <c r="T6" s="39">
        <v>118805678.92</v>
      </c>
      <c r="U6" s="39">
        <v>278804398.04000002</v>
      </c>
      <c r="V6" s="9" t="s">
        <v>1396</v>
      </c>
      <c r="W6" s="18" t="s">
        <v>1368</v>
      </c>
    </row>
    <row r="7" spans="1:24" x14ac:dyDescent="0.25">
      <c r="A7" s="18" t="s">
        <v>819</v>
      </c>
      <c r="B7" s="18" t="s">
        <v>820</v>
      </c>
      <c r="C7" s="18" t="s">
        <v>1273</v>
      </c>
      <c r="D7" s="18" t="s">
        <v>1308</v>
      </c>
      <c r="E7" s="34" t="s">
        <v>1311</v>
      </c>
      <c r="F7" s="18">
        <v>101984</v>
      </c>
      <c r="G7" s="18" t="s">
        <v>849</v>
      </c>
      <c r="H7" s="18" t="s">
        <v>850</v>
      </c>
      <c r="I7" s="18" t="s">
        <v>851</v>
      </c>
      <c r="J7" s="18">
        <v>42874</v>
      </c>
      <c r="K7" s="18" t="s">
        <v>852</v>
      </c>
      <c r="L7" s="18">
        <v>0.85000000000000009</v>
      </c>
      <c r="M7" s="18" t="s">
        <v>322</v>
      </c>
      <c r="N7" s="18" t="s">
        <v>1278</v>
      </c>
      <c r="O7" s="18" t="s">
        <v>1380</v>
      </c>
      <c r="P7" s="18" t="str">
        <f>IF(ISNUMBER(SEARCH(";",M7))=TRUE,"multiregion","nu")</f>
        <v>nu</v>
      </c>
      <c r="Q7" s="18" t="s">
        <v>1383</v>
      </c>
      <c r="R7" s="18" t="s">
        <v>825</v>
      </c>
      <c r="S7" s="18" t="s">
        <v>826</v>
      </c>
      <c r="T7" s="39">
        <v>2669735.6</v>
      </c>
      <c r="U7" s="39">
        <v>2685535.6</v>
      </c>
      <c r="V7" s="9" t="s">
        <v>1396</v>
      </c>
      <c r="W7" s="18" t="s">
        <v>1369</v>
      </c>
    </row>
    <row r="8" spans="1:24" x14ac:dyDescent="0.25">
      <c r="A8" s="18" t="s">
        <v>819</v>
      </c>
      <c r="B8" s="18" t="s">
        <v>820</v>
      </c>
      <c r="C8" s="18" t="s">
        <v>821</v>
      </c>
      <c r="D8" s="18" t="s">
        <v>836</v>
      </c>
      <c r="E8" s="34" t="s">
        <v>1311</v>
      </c>
      <c r="F8" s="18">
        <v>101985</v>
      </c>
      <c r="G8" s="18" t="s">
        <v>822</v>
      </c>
      <c r="H8" s="18" t="s">
        <v>823</v>
      </c>
      <c r="I8" s="18" t="s">
        <v>824</v>
      </c>
      <c r="J8" s="18">
        <v>42858</v>
      </c>
      <c r="K8" s="18">
        <v>43951</v>
      </c>
      <c r="L8" s="18">
        <v>0.85</v>
      </c>
      <c r="M8" s="18" t="s">
        <v>322</v>
      </c>
      <c r="N8" s="18" t="s">
        <v>323</v>
      </c>
      <c r="O8" s="18" t="str">
        <f>IF(ISNUMBER(SEARCH(";",N8))=TRUE,"multijudet","nu")</f>
        <v>nu</v>
      </c>
      <c r="P8" s="18" t="str">
        <f>IF(ISNUMBER(SEARCH(";",M8))=TRUE,"multiregion","nu")</f>
        <v>nu</v>
      </c>
      <c r="Q8" s="18" t="s">
        <v>1298</v>
      </c>
      <c r="R8" s="18" t="s">
        <v>825</v>
      </c>
      <c r="S8" s="18" t="s">
        <v>826</v>
      </c>
      <c r="T8" s="39">
        <v>4052494.3</v>
      </c>
      <c r="U8" s="39">
        <v>4052494.3</v>
      </c>
      <c r="V8" s="9" t="s">
        <v>1396</v>
      </c>
      <c r="W8" s="18" t="s">
        <v>1369</v>
      </c>
    </row>
    <row r="9" spans="1:24" x14ac:dyDescent="0.25">
      <c r="A9" s="18" t="s">
        <v>819</v>
      </c>
      <c r="B9" s="18" t="s">
        <v>820</v>
      </c>
      <c r="C9" s="18" t="s">
        <v>910</v>
      </c>
      <c r="D9" s="18" t="s">
        <v>836</v>
      </c>
      <c r="E9" s="34" t="s">
        <v>1311</v>
      </c>
      <c r="F9" s="18">
        <v>101987</v>
      </c>
      <c r="G9" s="18" t="s">
        <v>911</v>
      </c>
      <c r="H9" s="18" t="s">
        <v>912</v>
      </c>
      <c r="I9" s="18" t="s">
        <v>913</v>
      </c>
      <c r="J9" s="18" t="s">
        <v>914</v>
      </c>
      <c r="K9" s="18" t="s">
        <v>852</v>
      </c>
      <c r="L9" s="18">
        <v>0.85</v>
      </c>
      <c r="M9" s="18" t="s">
        <v>368</v>
      </c>
      <c r="N9" s="18" t="s">
        <v>369</v>
      </c>
      <c r="O9" s="18" t="str">
        <f>IF(ISNUMBER(SEARCH(";",N9))=TRUE,"multijudet","nu")</f>
        <v>nu</v>
      </c>
      <c r="P9" s="18" t="str">
        <f>IF(ISNUMBER(SEARCH(";",M9))=TRUE,"multiregion","nu")</f>
        <v>nu</v>
      </c>
      <c r="Q9" s="18" t="s">
        <v>1298</v>
      </c>
      <c r="R9" s="18" t="s">
        <v>859</v>
      </c>
      <c r="S9" s="18" t="s">
        <v>826</v>
      </c>
      <c r="T9" s="39">
        <v>950454.98</v>
      </c>
      <c r="U9" s="39">
        <v>950454.98</v>
      </c>
      <c r="V9" s="9" t="s">
        <v>1396</v>
      </c>
      <c r="W9" s="18" t="s">
        <v>1369</v>
      </c>
    </row>
    <row r="10" spans="1:24" ht="15.75" x14ac:dyDescent="0.3">
      <c r="A10" s="18" t="s">
        <v>819</v>
      </c>
      <c r="B10" s="18" t="s">
        <v>820</v>
      </c>
      <c r="C10" s="18" t="s">
        <v>874</v>
      </c>
      <c r="D10" s="25" t="s">
        <v>1309</v>
      </c>
      <c r="E10" s="34" t="s">
        <v>1311</v>
      </c>
      <c r="F10" s="18">
        <v>101989</v>
      </c>
      <c r="G10" s="18" t="s">
        <v>875</v>
      </c>
      <c r="H10" s="18" t="s">
        <v>876</v>
      </c>
      <c r="I10" s="18" t="s">
        <v>877</v>
      </c>
      <c r="J10" s="18">
        <v>42884</v>
      </c>
      <c r="K10" s="18" t="s">
        <v>260</v>
      </c>
      <c r="L10" s="18">
        <v>0.85</v>
      </c>
      <c r="M10" s="18" t="s">
        <v>368</v>
      </c>
      <c r="N10" s="18" t="s">
        <v>484</v>
      </c>
      <c r="O10" s="18" t="str">
        <f>IF(ISNUMBER(SEARCH(";",N10))=TRUE,"multijudet","nu")</f>
        <v>nu</v>
      </c>
      <c r="P10" s="18" t="str">
        <f>IF(ISNUMBER(SEARCH(";",M10))=TRUE,"multiregion","nu")</f>
        <v>nu</v>
      </c>
      <c r="Q10" s="18" t="s">
        <v>1298</v>
      </c>
      <c r="R10" s="18" t="s">
        <v>859</v>
      </c>
      <c r="S10" s="18" t="s">
        <v>826</v>
      </c>
      <c r="T10" s="39">
        <v>1139761</v>
      </c>
      <c r="U10" s="39">
        <v>1139761</v>
      </c>
      <c r="V10" s="9" t="s">
        <v>1396</v>
      </c>
      <c r="W10" s="18" t="s">
        <v>1369</v>
      </c>
    </row>
    <row r="11" spans="1:24" x14ac:dyDescent="0.25">
      <c r="A11" s="18" t="s">
        <v>819</v>
      </c>
      <c r="B11" s="18" t="s">
        <v>820</v>
      </c>
      <c r="C11" s="18" t="s">
        <v>865</v>
      </c>
      <c r="D11" s="18" t="s">
        <v>836</v>
      </c>
      <c r="E11" s="34" t="s">
        <v>1311</v>
      </c>
      <c r="F11" s="18">
        <v>101991</v>
      </c>
      <c r="G11" s="18" t="s">
        <v>866</v>
      </c>
      <c r="H11" s="18" t="s">
        <v>867</v>
      </c>
      <c r="I11" s="18" t="s">
        <v>868</v>
      </c>
      <c r="J11" s="18">
        <v>42881</v>
      </c>
      <c r="K11" s="18" t="s">
        <v>869</v>
      </c>
      <c r="L11" s="18">
        <v>0.85</v>
      </c>
      <c r="M11" s="18" t="s">
        <v>440</v>
      </c>
      <c r="N11" s="18" t="s">
        <v>339</v>
      </c>
      <c r="O11" s="18" t="str">
        <f>IF(ISNUMBER(SEARCH(";",N11))=TRUE,"multijudet","nu")</f>
        <v>nu</v>
      </c>
      <c r="P11" s="18" t="str">
        <f>IF(ISNUMBER(SEARCH(";",M11))=TRUE,"multiregion","nu")</f>
        <v>nu</v>
      </c>
      <c r="Q11" s="18" t="s">
        <v>1298</v>
      </c>
      <c r="R11" s="18" t="s">
        <v>859</v>
      </c>
      <c r="S11" s="18" t="s">
        <v>826</v>
      </c>
      <c r="T11" s="39">
        <v>10631131</v>
      </c>
      <c r="U11" s="39">
        <v>10631131</v>
      </c>
      <c r="V11" s="9" t="s">
        <v>1396</v>
      </c>
      <c r="W11" s="18" t="s">
        <v>1369</v>
      </c>
    </row>
    <row r="12" spans="1:24" x14ac:dyDescent="0.25">
      <c r="A12" s="18" t="s">
        <v>819</v>
      </c>
      <c r="B12" s="18" t="s">
        <v>820</v>
      </c>
      <c r="C12" s="18" t="s">
        <v>835</v>
      </c>
      <c r="D12" s="18" t="s">
        <v>836</v>
      </c>
      <c r="E12" s="34" t="s">
        <v>1311</v>
      </c>
      <c r="F12" s="18">
        <v>101992</v>
      </c>
      <c r="G12" s="18" t="s">
        <v>837</v>
      </c>
      <c r="H12" s="18" t="s">
        <v>838</v>
      </c>
      <c r="I12" s="18" t="s">
        <v>839</v>
      </c>
      <c r="J12" s="18">
        <v>42863</v>
      </c>
      <c r="K12" s="18" t="s">
        <v>840</v>
      </c>
      <c r="L12" s="18">
        <v>0.85</v>
      </c>
      <c r="M12" s="18" t="s">
        <v>342</v>
      </c>
      <c r="N12" s="18" t="s">
        <v>1279</v>
      </c>
      <c r="O12" s="18" t="s">
        <v>1380</v>
      </c>
      <c r="P12" s="18" t="str">
        <f>IF(ISNUMBER(SEARCH(";",M12))=TRUE,"multiregion","nu")</f>
        <v>nu</v>
      </c>
      <c r="Q12" s="18" t="s">
        <v>1383</v>
      </c>
      <c r="R12" s="18" t="s">
        <v>825</v>
      </c>
      <c r="S12" s="18" t="s">
        <v>826</v>
      </c>
      <c r="T12" s="39">
        <v>2301650</v>
      </c>
      <c r="U12" s="39">
        <v>2301650</v>
      </c>
      <c r="V12" s="9" t="s">
        <v>1396</v>
      </c>
      <c r="W12" s="18" t="s">
        <v>1369</v>
      </c>
    </row>
    <row r="13" spans="1:24" x14ac:dyDescent="0.25">
      <c r="A13" s="18" t="s">
        <v>819</v>
      </c>
      <c r="B13" s="18" t="s">
        <v>820</v>
      </c>
      <c r="C13" s="18" t="s">
        <v>841</v>
      </c>
      <c r="D13" s="18" t="s">
        <v>836</v>
      </c>
      <c r="E13" s="34" t="s">
        <v>1311</v>
      </c>
      <c r="F13" s="18">
        <v>101996</v>
      </c>
      <c r="G13" s="18" t="s">
        <v>842</v>
      </c>
      <c r="H13" s="18" t="s">
        <v>838</v>
      </c>
      <c r="I13" s="18" t="s">
        <v>843</v>
      </c>
      <c r="J13" s="18" t="s">
        <v>844</v>
      </c>
      <c r="K13" s="18" t="s">
        <v>840</v>
      </c>
      <c r="L13" s="18">
        <v>0.85</v>
      </c>
      <c r="M13" s="18" t="s">
        <v>333</v>
      </c>
      <c r="N13" s="18" t="s">
        <v>457</v>
      </c>
      <c r="O13" s="18" t="str">
        <f>IF(ISNUMBER(SEARCH(";",N13))=TRUE,"multijudet","nu")</f>
        <v>nu</v>
      </c>
      <c r="P13" s="18" t="str">
        <f>IF(ISNUMBER(SEARCH(";",M13))=TRUE,"multiregion","nu")</f>
        <v>nu</v>
      </c>
      <c r="Q13" s="18" t="s">
        <v>1298</v>
      </c>
      <c r="R13" s="18" t="s">
        <v>825</v>
      </c>
      <c r="S13" s="18" t="s">
        <v>826</v>
      </c>
      <c r="T13" s="39">
        <v>1941115</v>
      </c>
      <c r="U13" s="39">
        <v>1941115</v>
      </c>
      <c r="V13" s="9" t="s">
        <v>1396</v>
      </c>
      <c r="W13" s="18" t="s">
        <v>1369</v>
      </c>
    </row>
    <row r="14" spans="1:24" x14ac:dyDescent="0.25">
      <c r="A14" s="18" t="s">
        <v>819</v>
      </c>
      <c r="B14" s="18" t="s">
        <v>820</v>
      </c>
      <c r="C14" s="18" t="s">
        <v>845</v>
      </c>
      <c r="D14" s="18" t="s">
        <v>1308</v>
      </c>
      <c r="E14" s="34" t="s">
        <v>1311</v>
      </c>
      <c r="F14" s="18">
        <v>102011</v>
      </c>
      <c r="G14" s="18" t="s">
        <v>846</v>
      </c>
      <c r="H14" s="18" t="s">
        <v>847</v>
      </c>
      <c r="I14" s="18" t="s">
        <v>848</v>
      </c>
      <c r="J14" s="18">
        <v>42866</v>
      </c>
      <c r="K14" s="18">
        <v>43965</v>
      </c>
      <c r="L14" s="18">
        <v>0.84999999733245091</v>
      </c>
      <c r="M14" s="18" t="s">
        <v>342</v>
      </c>
      <c r="N14" s="18" t="s">
        <v>343</v>
      </c>
      <c r="O14" s="18" t="str">
        <f>IF(ISNUMBER(SEARCH(";",N14))=TRUE,"multijudet","nu")</f>
        <v>nu</v>
      </c>
      <c r="P14" s="18" t="str">
        <f>IF(ISNUMBER(SEARCH(";",M14))=TRUE,"multiregion","nu")</f>
        <v>nu</v>
      </c>
      <c r="Q14" s="18" t="s">
        <v>1298</v>
      </c>
      <c r="R14" s="18" t="s">
        <v>295</v>
      </c>
      <c r="S14" s="18" t="s">
        <v>826</v>
      </c>
      <c r="T14" s="39">
        <v>937189.85</v>
      </c>
      <c r="U14" s="39">
        <v>937189.85</v>
      </c>
      <c r="V14" s="9" t="s">
        <v>1396</v>
      </c>
      <c r="W14" s="18" t="s">
        <v>1369</v>
      </c>
    </row>
    <row r="15" spans="1:24" x14ac:dyDescent="0.25">
      <c r="A15" s="18" t="s">
        <v>286</v>
      </c>
      <c r="B15" s="18" t="s">
        <v>396</v>
      </c>
      <c r="C15" s="18" t="s">
        <v>409</v>
      </c>
      <c r="D15" s="18" t="s">
        <v>298</v>
      </c>
      <c r="E15" s="34" t="s">
        <v>1393</v>
      </c>
      <c r="F15" s="18">
        <v>102021</v>
      </c>
      <c r="G15" s="18" t="s">
        <v>410</v>
      </c>
      <c r="H15" s="18" t="s">
        <v>411</v>
      </c>
      <c r="I15" s="18" t="s">
        <v>412</v>
      </c>
      <c r="J15" s="18">
        <v>42682</v>
      </c>
      <c r="K15" s="18" t="s">
        <v>413</v>
      </c>
      <c r="L15" s="18">
        <v>0.85</v>
      </c>
      <c r="M15" s="18" t="s">
        <v>333</v>
      </c>
      <c r="N15" s="18" t="s">
        <v>414</v>
      </c>
      <c r="O15" s="18" t="str">
        <f>IF(ISNUMBER(SEARCH(";",N15))=TRUE,"multijudet","nu")</f>
        <v>nu</v>
      </c>
      <c r="P15" s="18" t="str">
        <f>IF(ISNUMBER(SEARCH(";",M15))=TRUE,"multiregion","nu")</f>
        <v>nu</v>
      </c>
      <c r="Q15" s="18" t="s">
        <v>1298</v>
      </c>
      <c r="R15" s="18" t="s">
        <v>404</v>
      </c>
      <c r="S15" s="18" t="s">
        <v>296</v>
      </c>
      <c r="T15" s="39">
        <v>61914771.859999999</v>
      </c>
      <c r="U15" s="39">
        <v>75177070.280000001</v>
      </c>
      <c r="V15" s="9" t="s">
        <v>1396</v>
      </c>
      <c r="W15" s="18" t="s">
        <v>324</v>
      </c>
    </row>
    <row r="16" spans="1:24" x14ac:dyDescent="0.25">
      <c r="A16" s="18" t="s">
        <v>819</v>
      </c>
      <c r="B16" s="18" t="s">
        <v>820</v>
      </c>
      <c r="C16" s="18" t="s">
        <v>853</v>
      </c>
      <c r="D16" s="18" t="s">
        <v>836</v>
      </c>
      <c r="E16" s="34" t="s">
        <v>1311</v>
      </c>
      <c r="F16" s="18">
        <v>102023</v>
      </c>
      <c r="G16" s="18" t="s">
        <v>854</v>
      </c>
      <c r="H16" s="18" t="s">
        <v>855</v>
      </c>
      <c r="I16" s="18" t="s">
        <v>856</v>
      </c>
      <c r="J16" s="18" t="s">
        <v>857</v>
      </c>
      <c r="K16" s="18" t="s">
        <v>858</v>
      </c>
      <c r="L16" s="18">
        <v>0.8500000014489808</v>
      </c>
      <c r="M16" s="18" t="s">
        <v>368</v>
      </c>
      <c r="N16" s="18" t="s">
        <v>1280</v>
      </c>
      <c r="O16" s="18" t="s">
        <v>1380</v>
      </c>
      <c r="P16" s="18" t="str">
        <f>IF(ISNUMBER(SEARCH(";",M16))=TRUE,"multiregion","nu")</f>
        <v>nu</v>
      </c>
      <c r="Q16" s="18" t="s">
        <v>1383</v>
      </c>
      <c r="R16" s="18" t="s">
        <v>859</v>
      </c>
      <c r="S16" s="18" t="s">
        <v>826</v>
      </c>
      <c r="T16" s="39">
        <v>2070420.82</v>
      </c>
      <c r="U16" s="39">
        <v>2070420.82</v>
      </c>
      <c r="V16" s="9" t="s">
        <v>1396</v>
      </c>
      <c r="W16" s="18" t="s">
        <v>1369</v>
      </c>
    </row>
    <row r="17" spans="1:23" x14ac:dyDescent="0.25">
      <c r="A17" s="18" t="s">
        <v>286</v>
      </c>
      <c r="B17" s="18" t="s">
        <v>396</v>
      </c>
      <c r="C17" s="18" t="s">
        <v>434</v>
      </c>
      <c r="D17" s="18" t="s">
        <v>298</v>
      </c>
      <c r="E17" s="34" t="s">
        <v>1311</v>
      </c>
      <c r="F17" s="18">
        <v>102050</v>
      </c>
      <c r="G17" s="18" t="s">
        <v>435</v>
      </c>
      <c r="H17" s="18" t="s">
        <v>436</v>
      </c>
      <c r="I17" s="18" t="s">
        <v>437</v>
      </c>
      <c r="J17" s="18" t="s">
        <v>438</v>
      </c>
      <c r="K17" s="18" t="s">
        <v>439</v>
      </c>
      <c r="L17" s="18">
        <v>0.85</v>
      </c>
      <c r="M17" s="18" t="s">
        <v>440</v>
      </c>
      <c r="N17" s="18" t="s">
        <v>441</v>
      </c>
      <c r="O17" s="18" t="str">
        <f>IF(ISNUMBER(SEARCH(";",N17))=TRUE,"multijudet","nu")</f>
        <v>nu</v>
      </c>
      <c r="P17" s="18" t="str">
        <f>IF(ISNUMBER(SEARCH(";",M17))=TRUE,"multiregion","nu")</f>
        <v>nu</v>
      </c>
      <c r="Q17" s="18" t="s">
        <v>1298</v>
      </c>
      <c r="R17" s="18" t="s">
        <v>404</v>
      </c>
      <c r="S17" s="18" t="s">
        <v>296</v>
      </c>
      <c r="T17" s="39">
        <v>1029054034.4299999</v>
      </c>
      <c r="U17" s="39">
        <v>1738198440</v>
      </c>
      <c r="V17" s="9" t="s">
        <v>1396</v>
      </c>
      <c r="W17" s="18" t="s">
        <v>324</v>
      </c>
    </row>
    <row r="18" spans="1:23" x14ac:dyDescent="0.25">
      <c r="A18" s="18" t="s">
        <v>819</v>
      </c>
      <c r="B18" s="18" t="s">
        <v>820</v>
      </c>
      <c r="C18" s="18" t="s">
        <v>892</v>
      </c>
      <c r="D18" s="18" t="s">
        <v>836</v>
      </c>
      <c r="E18" s="34" t="s">
        <v>1311</v>
      </c>
      <c r="F18" s="18">
        <v>102055</v>
      </c>
      <c r="G18" s="18" t="s">
        <v>893</v>
      </c>
      <c r="H18" s="18" t="s">
        <v>894</v>
      </c>
      <c r="I18" s="18" t="s">
        <v>895</v>
      </c>
      <c r="J18" s="18">
        <v>42907</v>
      </c>
      <c r="K18" s="18" t="s">
        <v>507</v>
      </c>
      <c r="L18" s="18">
        <v>0.84999999674325588</v>
      </c>
      <c r="M18" s="18" t="s">
        <v>342</v>
      </c>
      <c r="N18" s="18" t="s">
        <v>343</v>
      </c>
      <c r="O18" s="18" t="str">
        <f>IF(ISNUMBER(SEARCH(";",N18))=TRUE,"multijudet","nu")</f>
        <v>nu</v>
      </c>
      <c r="P18" s="18" t="str">
        <f>IF(ISNUMBER(SEARCH(";",M18))=TRUE,"multiregion","nu")</f>
        <v>nu</v>
      </c>
      <c r="Q18" s="18" t="s">
        <v>1298</v>
      </c>
      <c r="R18" s="18" t="s">
        <v>295</v>
      </c>
      <c r="S18" s="18" t="s">
        <v>826</v>
      </c>
      <c r="T18" s="39">
        <v>767637.85</v>
      </c>
      <c r="U18" s="39">
        <v>787915.45</v>
      </c>
      <c r="V18" s="9" t="s">
        <v>1396</v>
      </c>
      <c r="W18" s="18" t="s">
        <v>1369</v>
      </c>
    </row>
    <row r="19" spans="1:23" x14ac:dyDescent="0.25">
      <c r="A19" s="18" t="s">
        <v>819</v>
      </c>
      <c r="B19" s="18" t="s">
        <v>820</v>
      </c>
      <c r="C19" s="18" t="s">
        <v>927</v>
      </c>
      <c r="D19" s="18" t="s">
        <v>1308</v>
      </c>
      <c r="E19" s="34" t="s">
        <v>1311</v>
      </c>
      <c r="F19" s="18">
        <v>102066</v>
      </c>
      <c r="G19" s="18" t="s">
        <v>928</v>
      </c>
      <c r="H19" s="18" t="s">
        <v>929</v>
      </c>
      <c r="I19" s="18" t="s">
        <v>930</v>
      </c>
      <c r="J19" s="18" t="s">
        <v>931</v>
      </c>
      <c r="K19" s="18" t="s">
        <v>932</v>
      </c>
      <c r="L19" s="18">
        <v>0.85000000082697769</v>
      </c>
      <c r="M19" s="18" t="s">
        <v>338</v>
      </c>
      <c r="N19" s="18" t="s">
        <v>428</v>
      </c>
      <c r="O19" s="18" t="str">
        <f>IF(ISNUMBER(SEARCH(";",N19))=TRUE,"multijudet","nu")</f>
        <v>nu</v>
      </c>
      <c r="P19" s="18" t="str">
        <f>IF(ISNUMBER(SEARCH(";",M19))=TRUE,"multiregion","nu")</f>
        <v>nu</v>
      </c>
      <c r="Q19" s="18" t="s">
        <v>1298</v>
      </c>
      <c r="R19" s="18" t="s">
        <v>825</v>
      </c>
      <c r="S19" s="18" t="s">
        <v>826</v>
      </c>
      <c r="T19" s="39">
        <v>1209222.54</v>
      </c>
      <c r="U19" s="39">
        <v>1209222.54</v>
      </c>
      <c r="V19" s="9" t="s">
        <v>1396</v>
      </c>
      <c r="W19" s="18" t="s">
        <v>1369</v>
      </c>
    </row>
    <row r="20" spans="1:23" x14ac:dyDescent="0.25">
      <c r="A20" s="18" t="s">
        <v>819</v>
      </c>
      <c r="B20" s="18" t="s">
        <v>820</v>
      </c>
      <c r="C20" s="18" t="s">
        <v>887</v>
      </c>
      <c r="D20" s="18" t="s">
        <v>836</v>
      </c>
      <c r="E20" s="34" t="s">
        <v>1311</v>
      </c>
      <c r="F20" s="18">
        <v>102086</v>
      </c>
      <c r="G20" s="18" t="s">
        <v>888</v>
      </c>
      <c r="H20" s="18" t="s">
        <v>889</v>
      </c>
      <c r="I20" s="18" t="s">
        <v>890</v>
      </c>
      <c r="J20" s="18">
        <v>42907</v>
      </c>
      <c r="K20" s="18" t="s">
        <v>891</v>
      </c>
      <c r="L20" s="18">
        <v>0.84999999841007345</v>
      </c>
      <c r="M20" s="18" t="s">
        <v>1299</v>
      </c>
      <c r="N20" s="18" t="s">
        <v>1281</v>
      </c>
      <c r="O20" s="18" t="s">
        <v>1380</v>
      </c>
      <c r="P20" s="18" t="s">
        <v>1381</v>
      </c>
      <c r="Q20" s="18" t="s">
        <v>1381</v>
      </c>
      <c r="R20" s="18" t="s">
        <v>825</v>
      </c>
      <c r="S20" s="18" t="s">
        <v>826</v>
      </c>
      <c r="T20" s="39">
        <v>1572399.65</v>
      </c>
      <c r="U20" s="39">
        <v>2079895.9</v>
      </c>
      <c r="V20" s="9" t="s">
        <v>1396</v>
      </c>
      <c r="W20" s="18" t="s">
        <v>1369</v>
      </c>
    </row>
    <row r="21" spans="1:23" x14ac:dyDescent="0.25">
      <c r="A21" s="18" t="s">
        <v>286</v>
      </c>
      <c r="B21" s="18" t="s">
        <v>287</v>
      </c>
      <c r="C21" s="18" t="s">
        <v>383</v>
      </c>
      <c r="D21" s="18" t="s">
        <v>298</v>
      </c>
      <c r="E21" s="34" t="s">
        <v>1311</v>
      </c>
      <c r="F21" s="24">
        <v>102122</v>
      </c>
      <c r="G21" s="18" t="s">
        <v>384</v>
      </c>
      <c r="H21" s="18" t="s">
        <v>385</v>
      </c>
      <c r="I21" s="18" t="s">
        <v>386</v>
      </c>
      <c r="J21" s="18" t="s">
        <v>387</v>
      </c>
      <c r="K21" s="18" t="s">
        <v>269</v>
      </c>
      <c r="L21" s="18">
        <v>0.84999999996281139</v>
      </c>
      <c r="M21" s="18" t="s">
        <v>342</v>
      </c>
      <c r="N21" s="18" t="s">
        <v>388</v>
      </c>
      <c r="O21" s="18" t="str">
        <f>IF(ISNUMBER(SEARCH(";",N21))=TRUE,"multijudet","nu")</f>
        <v>nu</v>
      </c>
      <c r="P21" s="18" t="str">
        <f>IF(ISNUMBER(SEARCH(";",M21))=TRUE,"multiregion","nu")</f>
        <v>nu</v>
      </c>
      <c r="Q21" s="18" t="s">
        <v>1298</v>
      </c>
      <c r="R21" s="18" t="s">
        <v>295</v>
      </c>
      <c r="S21" s="18" t="s">
        <v>296</v>
      </c>
      <c r="T21" s="39">
        <v>121005084.17</v>
      </c>
      <c r="U21" s="39">
        <v>130410725.23999999</v>
      </c>
      <c r="V21" s="9" t="s">
        <v>1396</v>
      </c>
      <c r="W21" s="18" t="s">
        <v>324</v>
      </c>
    </row>
    <row r="22" spans="1:23" x14ac:dyDescent="0.25">
      <c r="A22" s="18" t="s">
        <v>819</v>
      </c>
      <c r="B22" s="18" t="s">
        <v>820</v>
      </c>
      <c r="C22" s="18" t="s">
        <v>827</v>
      </c>
      <c r="D22" s="18" t="s">
        <v>836</v>
      </c>
      <c r="E22" s="34" t="s">
        <v>1311</v>
      </c>
      <c r="F22" s="18">
        <v>102123</v>
      </c>
      <c r="G22" s="18" t="s">
        <v>828</v>
      </c>
      <c r="H22" s="18" t="s">
        <v>829</v>
      </c>
      <c r="I22" s="18" t="s">
        <v>830</v>
      </c>
      <c r="J22" s="18">
        <v>42858</v>
      </c>
      <c r="K22" s="18" t="s">
        <v>831</v>
      </c>
      <c r="L22" s="18">
        <v>0.85</v>
      </c>
      <c r="M22" s="18" t="s">
        <v>440</v>
      </c>
      <c r="N22" s="18" t="s">
        <v>303</v>
      </c>
      <c r="O22" s="18" t="str">
        <f>IF(ISNUMBER(SEARCH(";",N22))=TRUE,"multijudet","nu")</f>
        <v>nu</v>
      </c>
      <c r="P22" s="18" t="str">
        <f>IF(ISNUMBER(SEARCH(";",M22))=TRUE,"multiregion","nu")</f>
        <v>nu</v>
      </c>
      <c r="Q22" s="18" t="s">
        <v>1298</v>
      </c>
      <c r="R22" s="18" t="s">
        <v>825</v>
      </c>
      <c r="S22" s="18" t="s">
        <v>826</v>
      </c>
      <c r="T22" s="39">
        <v>5554933.4400000004</v>
      </c>
      <c r="U22" s="39">
        <v>5554933.4400000004</v>
      </c>
      <c r="V22" s="9" t="s">
        <v>1396</v>
      </c>
      <c r="W22" s="18" t="s">
        <v>1369</v>
      </c>
    </row>
    <row r="23" spans="1:23" x14ac:dyDescent="0.25">
      <c r="A23" s="18" t="s">
        <v>819</v>
      </c>
      <c r="B23" s="18" t="s">
        <v>820</v>
      </c>
      <c r="C23" s="18" t="s">
        <v>870</v>
      </c>
      <c r="D23" s="18" t="s">
        <v>836</v>
      </c>
      <c r="E23" s="34" t="s">
        <v>1311</v>
      </c>
      <c r="F23" s="18">
        <v>102258</v>
      </c>
      <c r="G23" s="18" t="s">
        <v>871</v>
      </c>
      <c r="H23" s="18" t="s">
        <v>872</v>
      </c>
      <c r="I23" s="18" t="s">
        <v>873</v>
      </c>
      <c r="J23" s="18">
        <v>42884</v>
      </c>
      <c r="K23" s="18" t="s">
        <v>869</v>
      </c>
      <c r="L23" s="18">
        <v>0.8500000003860968</v>
      </c>
      <c r="M23" s="18" t="s">
        <v>293</v>
      </c>
      <c r="N23" s="18" t="s">
        <v>1282</v>
      </c>
      <c r="O23" s="18" t="s">
        <v>1380</v>
      </c>
      <c r="P23" s="18" t="str">
        <f>IF(ISNUMBER(SEARCH(";",M23))=TRUE,"multiregion","nu")</f>
        <v>nu</v>
      </c>
      <c r="Q23" s="18" t="s">
        <v>1383</v>
      </c>
      <c r="R23" s="18" t="s">
        <v>825</v>
      </c>
      <c r="S23" s="18" t="s">
        <v>826</v>
      </c>
      <c r="T23" s="39">
        <v>7770072.2199999997</v>
      </c>
      <c r="U23" s="39">
        <v>7770072.2199999997</v>
      </c>
      <c r="V23" s="9" t="s">
        <v>1396</v>
      </c>
      <c r="W23" s="18" t="s">
        <v>1369</v>
      </c>
    </row>
    <row r="24" spans="1:23" x14ac:dyDescent="0.25">
      <c r="A24" s="18" t="s">
        <v>819</v>
      </c>
      <c r="B24" s="18" t="s">
        <v>820</v>
      </c>
      <c r="C24" s="18" t="s">
        <v>860</v>
      </c>
      <c r="D24" s="18" t="s">
        <v>836</v>
      </c>
      <c r="E24" s="34" t="s">
        <v>1311</v>
      </c>
      <c r="F24" s="18">
        <v>102329</v>
      </c>
      <c r="G24" s="18" t="s">
        <v>861</v>
      </c>
      <c r="H24" s="18" t="s">
        <v>862</v>
      </c>
      <c r="I24" s="18" t="s">
        <v>863</v>
      </c>
      <c r="J24" s="18">
        <v>42491</v>
      </c>
      <c r="K24" s="18" t="s">
        <v>864</v>
      </c>
      <c r="L24" s="18">
        <v>0.84999999918546865</v>
      </c>
      <c r="M24" s="18" t="s">
        <v>293</v>
      </c>
      <c r="N24" s="18" t="s">
        <v>363</v>
      </c>
      <c r="O24" s="18" t="str">
        <f>IF(ISNUMBER(SEARCH(";",N24))=TRUE,"multijudet","nu")</f>
        <v>nu</v>
      </c>
      <c r="P24" s="18" t="str">
        <f>IF(ISNUMBER(SEARCH(";",M24))=TRUE,"multiregion","nu")</f>
        <v>nu</v>
      </c>
      <c r="Q24" s="18" t="s">
        <v>1298</v>
      </c>
      <c r="R24" s="18" t="s">
        <v>295</v>
      </c>
      <c r="S24" s="18" t="s">
        <v>826</v>
      </c>
      <c r="T24" s="39">
        <v>3683099.38</v>
      </c>
      <c r="U24" s="39">
        <v>4280628.29</v>
      </c>
      <c r="V24" s="9" t="s">
        <v>1396</v>
      </c>
      <c r="W24" s="18" t="s">
        <v>1369</v>
      </c>
    </row>
    <row r="25" spans="1:23" x14ac:dyDescent="0.25">
      <c r="A25" s="18" t="s">
        <v>819</v>
      </c>
      <c r="B25" s="18" t="s">
        <v>820</v>
      </c>
      <c r="C25" s="18" t="s">
        <v>943</v>
      </c>
      <c r="D25" s="18" t="s">
        <v>836</v>
      </c>
      <c r="E25" s="34" t="s">
        <v>1311</v>
      </c>
      <c r="F25" s="18">
        <v>102369</v>
      </c>
      <c r="G25" s="18" t="s">
        <v>944</v>
      </c>
      <c r="H25" s="18" t="s">
        <v>945</v>
      </c>
      <c r="I25" s="18" t="s">
        <v>946</v>
      </c>
      <c r="J25" s="18">
        <v>43010</v>
      </c>
      <c r="K25" s="18" t="s">
        <v>840</v>
      </c>
      <c r="L25" s="18">
        <v>0.85</v>
      </c>
      <c r="M25" s="18" t="s">
        <v>322</v>
      </c>
      <c r="N25" s="18" t="s">
        <v>323</v>
      </c>
      <c r="O25" s="18" t="str">
        <f>IF(ISNUMBER(SEARCH(";",N25))=TRUE,"multijudet","nu")</f>
        <v>nu</v>
      </c>
      <c r="P25" s="18" t="str">
        <f>IF(ISNUMBER(SEARCH(";",M25))=TRUE,"multiregion","nu")</f>
        <v>nu</v>
      </c>
      <c r="Q25" s="18" t="s">
        <v>1298</v>
      </c>
      <c r="R25" s="18" t="s">
        <v>859</v>
      </c>
      <c r="S25" s="18" t="s">
        <v>826</v>
      </c>
      <c r="T25" s="39">
        <v>3062589.45</v>
      </c>
      <c r="U25" s="39">
        <v>3062589.45</v>
      </c>
      <c r="V25" s="9" t="s">
        <v>1396</v>
      </c>
      <c r="W25" s="18" t="s">
        <v>1369</v>
      </c>
    </row>
    <row r="26" spans="1:23" x14ac:dyDescent="0.25">
      <c r="A26" s="18" t="s">
        <v>819</v>
      </c>
      <c r="B26" s="18" t="s">
        <v>820</v>
      </c>
      <c r="C26" s="18" t="s">
        <v>959</v>
      </c>
      <c r="D26" s="18" t="s">
        <v>836</v>
      </c>
      <c r="E26" s="34" t="s">
        <v>1311</v>
      </c>
      <c r="F26" s="18">
        <v>102378</v>
      </c>
      <c r="G26" s="18" t="s">
        <v>960</v>
      </c>
      <c r="H26" s="18" t="s">
        <v>961</v>
      </c>
      <c r="I26" s="18" t="s">
        <v>962</v>
      </c>
      <c r="J26" s="18">
        <v>42979</v>
      </c>
      <c r="K26" s="18" t="s">
        <v>598</v>
      </c>
      <c r="L26" s="18">
        <v>0.84999999940495474</v>
      </c>
      <c r="M26" s="18" t="s">
        <v>1300</v>
      </c>
      <c r="N26" s="18" t="s">
        <v>1283</v>
      </c>
      <c r="O26" s="18" t="s">
        <v>1380</v>
      </c>
      <c r="P26" s="18" t="s">
        <v>1381</v>
      </c>
      <c r="Q26" s="18" t="s">
        <v>1381</v>
      </c>
      <c r="R26" s="18" t="s">
        <v>859</v>
      </c>
      <c r="S26" s="18" t="s">
        <v>826</v>
      </c>
      <c r="T26" s="39">
        <v>7562449.5700000003</v>
      </c>
      <c r="U26" s="39">
        <v>7562449.5700000003</v>
      </c>
      <c r="V26" s="9" t="s">
        <v>1396</v>
      </c>
      <c r="W26" s="18" t="s">
        <v>1369</v>
      </c>
    </row>
    <row r="27" spans="1:23" x14ac:dyDescent="0.25">
      <c r="A27" s="18" t="s">
        <v>286</v>
      </c>
      <c r="B27" s="18" t="s">
        <v>396</v>
      </c>
      <c r="C27" s="18" t="s">
        <v>502</v>
      </c>
      <c r="D27" s="18" t="s">
        <v>398</v>
      </c>
      <c r="E27" s="34" t="s">
        <v>1311</v>
      </c>
      <c r="F27" s="18">
        <v>102415</v>
      </c>
      <c r="G27" s="18" t="s">
        <v>503</v>
      </c>
      <c r="H27" s="18" t="s">
        <v>504</v>
      </c>
      <c r="I27" s="18" t="s">
        <v>505</v>
      </c>
      <c r="J27" s="18" t="s">
        <v>506</v>
      </c>
      <c r="K27" s="18" t="s">
        <v>507</v>
      </c>
      <c r="L27" s="18">
        <v>0.85</v>
      </c>
      <c r="M27" s="18" t="s">
        <v>293</v>
      </c>
      <c r="N27" s="18" t="s">
        <v>316</v>
      </c>
      <c r="O27" s="18" t="str">
        <f>IF(ISNUMBER(SEARCH(";",N27))=TRUE,"multijudet","nu")</f>
        <v>nu</v>
      </c>
      <c r="P27" s="18" t="str">
        <f>IF(ISNUMBER(SEARCH(";",M27))=TRUE,"multiregion","nu")</f>
        <v>nu</v>
      </c>
      <c r="Q27" s="18" t="s">
        <v>1298</v>
      </c>
      <c r="R27" s="18" t="s">
        <v>404</v>
      </c>
      <c r="S27" s="18" t="s">
        <v>296</v>
      </c>
      <c r="T27" s="39">
        <v>8028911.8600000003</v>
      </c>
      <c r="U27" s="39">
        <v>9634694.2300000004</v>
      </c>
      <c r="V27" s="9" t="s">
        <v>1396</v>
      </c>
      <c r="W27" s="18" t="s">
        <v>1369</v>
      </c>
    </row>
    <row r="28" spans="1:23" x14ac:dyDescent="0.25">
      <c r="A28" s="18" t="s">
        <v>819</v>
      </c>
      <c r="B28" s="18" t="s">
        <v>820</v>
      </c>
      <c r="C28" s="18" t="s">
        <v>1272</v>
      </c>
      <c r="D28" s="18" t="s">
        <v>836</v>
      </c>
      <c r="E28" s="34" t="s">
        <v>1311</v>
      </c>
      <c r="F28" s="18">
        <v>102491</v>
      </c>
      <c r="G28" s="18" t="s">
        <v>832</v>
      </c>
      <c r="H28" s="18" t="s">
        <v>833</v>
      </c>
      <c r="I28" s="18" t="s">
        <v>834</v>
      </c>
      <c r="J28" s="18">
        <v>42860</v>
      </c>
      <c r="K28" s="18" t="s">
        <v>831</v>
      </c>
      <c r="L28" s="18">
        <v>0.85</v>
      </c>
      <c r="M28" s="18" t="s">
        <v>1301</v>
      </c>
      <c r="N28" s="18" t="s">
        <v>1284</v>
      </c>
      <c r="O28" s="18" t="s">
        <v>1380</v>
      </c>
      <c r="P28" s="18" t="s">
        <v>1381</v>
      </c>
      <c r="Q28" s="18" t="s">
        <v>1381</v>
      </c>
      <c r="R28" s="18" t="s">
        <v>825</v>
      </c>
      <c r="S28" s="18" t="s">
        <v>826</v>
      </c>
      <c r="T28" s="39">
        <v>4407647.25</v>
      </c>
      <c r="U28" s="39">
        <v>4407647.25</v>
      </c>
      <c r="V28" s="9" t="s">
        <v>1396</v>
      </c>
      <c r="W28" s="18" t="s">
        <v>1369</v>
      </c>
    </row>
    <row r="29" spans="1:23" x14ac:dyDescent="0.25">
      <c r="A29" s="18" t="s">
        <v>819</v>
      </c>
      <c r="B29" s="18" t="s">
        <v>820</v>
      </c>
      <c r="C29" s="18" t="s">
        <v>878</v>
      </c>
      <c r="D29" s="18" t="s">
        <v>836</v>
      </c>
      <c r="E29" s="34" t="s">
        <v>1311</v>
      </c>
      <c r="F29" s="18">
        <v>102540</v>
      </c>
      <c r="G29" s="18" t="s">
        <v>879</v>
      </c>
      <c r="H29" s="18" t="s">
        <v>880</v>
      </c>
      <c r="I29" s="18" t="s">
        <v>881</v>
      </c>
      <c r="J29" s="18">
        <v>42887</v>
      </c>
      <c r="K29" s="18" t="s">
        <v>869</v>
      </c>
      <c r="L29" s="18">
        <v>0.85</v>
      </c>
      <c r="M29" s="18" t="s">
        <v>1302</v>
      </c>
      <c r="N29" s="18" t="s">
        <v>1285</v>
      </c>
      <c r="O29" s="18" t="s">
        <v>1380</v>
      </c>
      <c r="P29" s="18" t="s">
        <v>1381</v>
      </c>
      <c r="Q29" s="18" t="s">
        <v>1381</v>
      </c>
      <c r="R29" s="18" t="s">
        <v>859</v>
      </c>
      <c r="S29" s="18" t="s">
        <v>826</v>
      </c>
      <c r="T29" s="39">
        <v>15363463.6</v>
      </c>
      <c r="U29" s="39">
        <v>15363463.6</v>
      </c>
      <c r="V29" s="9" t="s">
        <v>1396</v>
      </c>
      <c r="W29" s="18" t="s">
        <v>1369</v>
      </c>
    </row>
    <row r="30" spans="1:23" x14ac:dyDescent="0.25">
      <c r="A30" s="18" t="s">
        <v>286</v>
      </c>
      <c r="B30" s="18" t="s">
        <v>396</v>
      </c>
      <c r="C30" s="18" t="s">
        <v>468</v>
      </c>
      <c r="D30" s="18" t="s">
        <v>398</v>
      </c>
      <c r="E30" s="34" t="s">
        <v>1311</v>
      </c>
      <c r="F30" s="18">
        <v>102541</v>
      </c>
      <c r="G30" s="18" t="s">
        <v>469</v>
      </c>
      <c r="H30" s="18" t="s">
        <v>470</v>
      </c>
      <c r="I30" s="18" t="s">
        <v>471</v>
      </c>
      <c r="J30" s="18" t="s">
        <v>472</v>
      </c>
      <c r="K30" s="18" t="s">
        <v>473</v>
      </c>
      <c r="L30" s="18">
        <v>0.85</v>
      </c>
      <c r="M30" s="18" t="s">
        <v>368</v>
      </c>
      <c r="N30" s="18" t="s">
        <v>474</v>
      </c>
      <c r="O30" s="18" t="str">
        <f>IF(ISNUMBER(SEARCH(";",N30))=TRUE,"multijudet","nu")</f>
        <v>nu</v>
      </c>
      <c r="P30" s="18" t="str">
        <f>IF(ISNUMBER(SEARCH(";",M30))=TRUE,"multiregion","nu")</f>
        <v>nu</v>
      </c>
      <c r="Q30" s="18" t="s">
        <v>1298</v>
      </c>
      <c r="R30" s="18" t="s">
        <v>404</v>
      </c>
      <c r="S30" s="18" t="s">
        <v>296</v>
      </c>
      <c r="T30" s="39">
        <v>9909808.3100000005</v>
      </c>
      <c r="U30" s="39">
        <v>11891769.970000001</v>
      </c>
      <c r="V30" s="9" t="s">
        <v>1396</v>
      </c>
      <c r="W30" s="18" t="s">
        <v>1369</v>
      </c>
    </row>
    <row r="31" spans="1:23" x14ac:dyDescent="0.25">
      <c r="A31" s="18" t="s">
        <v>286</v>
      </c>
      <c r="B31" s="18" t="s">
        <v>396</v>
      </c>
      <c r="C31" s="18" t="s">
        <v>538</v>
      </c>
      <c r="D31" s="18" t="s">
        <v>398</v>
      </c>
      <c r="E31" s="34" t="s">
        <v>1311</v>
      </c>
      <c r="F31" s="18">
        <v>102578</v>
      </c>
      <c r="G31" s="18" t="s">
        <v>539</v>
      </c>
      <c r="H31" s="18" t="s">
        <v>540</v>
      </c>
      <c r="I31" s="18" t="s">
        <v>541</v>
      </c>
      <c r="J31" s="18" t="s">
        <v>542</v>
      </c>
      <c r="K31" s="18" t="s">
        <v>260</v>
      </c>
      <c r="L31" s="18">
        <v>0.85000000000000009</v>
      </c>
      <c r="M31" s="18" t="s">
        <v>333</v>
      </c>
      <c r="N31" s="18" t="s">
        <v>414</v>
      </c>
      <c r="O31" s="18" t="str">
        <f>IF(ISNUMBER(SEARCH(";",N31))=TRUE,"multijudet","nu")</f>
        <v>nu</v>
      </c>
      <c r="P31" s="18" t="str">
        <f>IF(ISNUMBER(SEARCH(";",M31))=TRUE,"multiregion","nu")</f>
        <v>nu</v>
      </c>
      <c r="Q31" s="18" t="s">
        <v>1298</v>
      </c>
      <c r="R31" s="18" t="s">
        <v>404</v>
      </c>
      <c r="S31" s="18" t="s">
        <v>296</v>
      </c>
      <c r="T31" s="39">
        <v>5114757.91</v>
      </c>
      <c r="U31" s="39">
        <v>6137709.4900000002</v>
      </c>
      <c r="V31" s="9" t="s">
        <v>1396</v>
      </c>
      <c r="W31" s="18" t="s">
        <v>1369</v>
      </c>
    </row>
    <row r="32" spans="1:23" x14ac:dyDescent="0.25">
      <c r="A32" s="18" t="s">
        <v>819</v>
      </c>
      <c r="B32" s="18" t="s">
        <v>820</v>
      </c>
      <c r="C32" s="18" t="s">
        <v>915</v>
      </c>
      <c r="D32" s="18" t="s">
        <v>836</v>
      </c>
      <c r="E32" s="34" t="s">
        <v>1311</v>
      </c>
      <c r="F32" s="18">
        <v>102581</v>
      </c>
      <c r="G32" s="18" t="s">
        <v>916</v>
      </c>
      <c r="H32" s="18" t="s">
        <v>917</v>
      </c>
      <c r="I32" s="18" t="s">
        <v>918</v>
      </c>
      <c r="J32" s="18">
        <v>42948</v>
      </c>
      <c r="K32" s="18" t="s">
        <v>260</v>
      </c>
      <c r="L32" s="18">
        <v>0.85000000082267957</v>
      </c>
      <c r="M32" s="18" t="s">
        <v>293</v>
      </c>
      <c r="N32" s="18" t="s">
        <v>363</v>
      </c>
      <c r="O32" s="18" t="str">
        <f>IF(ISNUMBER(SEARCH(";",N32))=TRUE,"multijudet","nu")</f>
        <v>nu</v>
      </c>
      <c r="P32" s="18" t="str">
        <f>IF(ISNUMBER(SEARCH(";",M32))=TRUE,"multiregion","nu")</f>
        <v>nu</v>
      </c>
      <c r="Q32" s="18" t="s">
        <v>1298</v>
      </c>
      <c r="R32" s="18" t="s">
        <v>859</v>
      </c>
      <c r="S32" s="18" t="s">
        <v>826</v>
      </c>
      <c r="T32" s="39">
        <v>3038850.15</v>
      </c>
      <c r="U32" s="39">
        <v>3038850.15</v>
      </c>
      <c r="V32" s="9" t="s">
        <v>1396</v>
      </c>
      <c r="W32" s="18" t="s">
        <v>1369</v>
      </c>
    </row>
    <row r="33" spans="1:23" x14ac:dyDescent="0.25">
      <c r="A33" s="18" t="s">
        <v>1198</v>
      </c>
      <c r="B33" s="18" t="s">
        <v>1223</v>
      </c>
      <c r="C33" s="18" t="s">
        <v>1224</v>
      </c>
      <c r="D33" s="18" t="s">
        <v>1374</v>
      </c>
      <c r="E33" s="34" t="s">
        <v>1312</v>
      </c>
      <c r="F33" s="18">
        <v>102606</v>
      </c>
      <c r="G33" s="18" t="s">
        <v>1276</v>
      </c>
      <c r="H33" s="18" t="s">
        <v>1225</v>
      </c>
      <c r="I33" s="18" t="s">
        <v>1226</v>
      </c>
      <c r="J33" s="18">
        <v>42615</v>
      </c>
      <c r="K33" s="18" t="s">
        <v>1227</v>
      </c>
      <c r="L33" s="18">
        <v>0.85</v>
      </c>
      <c r="M33" s="18" t="s">
        <v>1303</v>
      </c>
      <c r="N33" s="18" t="s">
        <v>1286</v>
      </c>
      <c r="O33" s="18" t="s">
        <v>1380</v>
      </c>
      <c r="P33" s="18" t="s">
        <v>1381</v>
      </c>
      <c r="Q33" s="18" t="s">
        <v>1381</v>
      </c>
      <c r="R33" s="18" t="s">
        <v>295</v>
      </c>
      <c r="S33" s="18" t="s">
        <v>1206</v>
      </c>
      <c r="T33" s="39">
        <v>110365920.95</v>
      </c>
      <c r="U33" s="39">
        <v>110365920.95</v>
      </c>
      <c r="V33" s="9" t="s">
        <v>1396</v>
      </c>
      <c r="W33" s="18" t="s">
        <v>1368</v>
      </c>
    </row>
    <row r="34" spans="1:23" x14ac:dyDescent="0.25">
      <c r="A34" s="18" t="s">
        <v>819</v>
      </c>
      <c r="B34" s="18" t="s">
        <v>820</v>
      </c>
      <c r="C34" s="18" t="s">
        <v>901</v>
      </c>
      <c r="D34" s="18" t="s">
        <v>1308</v>
      </c>
      <c r="E34" s="34" t="s">
        <v>1311</v>
      </c>
      <c r="F34" s="18">
        <v>102674</v>
      </c>
      <c r="G34" s="18" t="s">
        <v>902</v>
      </c>
      <c r="H34" s="18" t="s">
        <v>903</v>
      </c>
      <c r="I34" s="18" t="s">
        <v>904</v>
      </c>
      <c r="J34" s="18" t="s">
        <v>900</v>
      </c>
      <c r="K34" s="18" t="s">
        <v>260</v>
      </c>
      <c r="L34" s="18">
        <v>0.84999999945765126</v>
      </c>
      <c r="M34" s="18" t="s">
        <v>322</v>
      </c>
      <c r="N34" s="18" t="s">
        <v>1287</v>
      </c>
      <c r="O34" s="18" t="s">
        <v>1380</v>
      </c>
      <c r="P34" s="18" t="str">
        <f>IF(ISNUMBER(SEARCH(";",M34))=TRUE,"multiregion","nu")</f>
        <v>nu</v>
      </c>
      <c r="Q34" s="18" t="s">
        <v>1383</v>
      </c>
      <c r="R34" s="18" t="s">
        <v>295</v>
      </c>
      <c r="S34" s="18" t="s">
        <v>826</v>
      </c>
      <c r="T34" s="39">
        <v>4609580.25</v>
      </c>
      <c r="U34" s="39">
        <v>4681980.25</v>
      </c>
      <c r="V34" s="9" t="s">
        <v>1396</v>
      </c>
      <c r="W34" s="18" t="s">
        <v>1369</v>
      </c>
    </row>
    <row r="35" spans="1:23" x14ac:dyDescent="0.25">
      <c r="A35" s="18" t="s">
        <v>819</v>
      </c>
      <c r="B35" s="18" t="s">
        <v>820</v>
      </c>
      <c r="C35" s="18" t="s">
        <v>882</v>
      </c>
      <c r="D35" s="18" t="s">
        <v>836</v>
      </c>
      <c r="E35" s="34" t="s">
        <v>1311</v>
      </c>
      <c r="F35" s="18">
        <v>102760</v>
      </c>
      <c r="G35" s="18" t="s">
        <v>883</v>
      </c>
      <c r="H35" s="18" t="s">
        <v>884</v>
      </c>
      <c r="I35" s="18" t="s">
        <v>885</v>
      </c>
      <c r="J35" s="18" t="s">
        <v>886</v>
      </c>
      <c r="K35" s="18" t="s">
        <v>260</v>
      </c>
      <c r="L35" s="18">
        <v>0.85000000104210927</v>
      </c>
      <c r="M35" s="18" t="s">
        <v>293</v>
      </c>
      <c r="N35" s="18" t="s">
        <v>363</v>
      </c>
      <c r="O35" s="18" t="str">
        <f>IF(ISNUMBER(SEARCH(";",N35))=TRUE,"multijudet","nu")</f>
        <v>nu</v>
      </c>
      <c r="P35" s="18" t="str">
        <f>IF(ISNUMBER(SEARCH(";",M35))=TRUE,"multiregion","nu")</f>
        <v>nu</v>
      </c>
      <c r="Q35" s="18" t="s">
        <v>1298</v>
      </c>
      <c r="R35" s="18" t="s">
        <v>295</v>
      </c>
      <c r="S35" s="18" t="s">
        <v>826</v>
      </c>
      <c r="T35" s="39">
        <v>3358573.09</v>
      </c>
      <c r="U35" s="39">
        <v>3902006.43</v>
      </c>
      <c r="V35" s="9" t="s">
        <v>1396</v>
      </c>
      <c r="W35" s="18" t="s">
        <v>1369</v>
      </c>
    </row>
    <row r="36" spans="1:23" x14ac:dyDescent="0.25">
      <c r="A36" s="18" t="s">
        <v>819</v>
      </c>
      <c r="B36" s="18" t="s">
        <v>820</v>
      </c>
      <c r="C36" s="18" t="s">
        <v>905</v>
      </c>
      <c r="D36" s="18" t="s">
        <v>836</v>
      </c>
      <c r="E36" s="34" t="s">
        <v>1311</v>
      </c>
      <c r="F36" s="18">
        <v>102769</v>
      </c>
      <c r="G36" s="18" t="s">
        <v>906</v>
      </c>
      <c r="H36" s="18" t="s">
        <v>907</v>
      </c>
      <c r="I36" s="18" t="s">
        <v>908</v>
      </c>
      <c r="J36" s="18" t="s">
        <v>909</v>
      </c>
      <c r="K36" s="18" t="s">
        <v>598</v>
      </c>
      <c r="L36" s="18">
        <v>0.85</v>
      </c>
      <c r="M36" s="18" t="s">
        <v>1300</v>
      </c>
      <c r="N36" s="18" t="s">
        <v>1283</v>
      </c>
      <c r="O36" s="18" t="s">
        <v>1380</v>
      </c>
      <c r="P36" s="18" t="s">
        <v>1381</v>
      </c>
      <c r="Q36" s="18" t="s">
        <v>1381</v>
      </c>
      <c r="R36" s="18" t="s">
        <v>859</v>
      </c>
      <c r="S36" s="18" t="s">
        <v>826</v>
      </c>
      <c r="T36" s="39">
        <v>5638571.0700000003</v>
      </c>
      <c r="U36" s="39">
        <v>6550070.3700000001</v>
      </c>
      <c r="V36" s="9" t="s">
        <v>1396</v>
      </c>
      <c r="W36" s="18" t="s">
        <v>1369</v>
      </c>
    </row>
    <row r="37" spans="1:23" x14ac:dyDescent="0.25">
      <c r="A37" s="18" t="s">
        <v>819</v>
      </c>
      <c r="B37" s="18" t="s">
        <v>820</v>
      </c>
      <c r="C37" s="18" t="s">
        <v>896</v>
      </c>
      <c r="D37" s="18" t="s">
        <v>836</v>
      </c>
      <c r="E37" s="34" t="s">
        <v>1311</v>
      </c>
      <c r="F37" s="18">
        <v>102844</v>
      </c>
      <c r="G37" s="18" t="s">
        <v>897</v>
      </c>
      <c r="H37" s="18" t="s">
        <v>898</v>
      </c>
      <c r="I37" s="18" t="s">
        <v>899</v>
      </c>
      <c r="J37" s="18" t="s">
        <v>900</v>
      </c>
      <c r="K37" s="18" t="s">
        <v>315</v>
      </c>
      <c r="L37" s="18">
        <v>0.85000000000000009</v>
      </c>
      <c r="M37" s="18" t="s">
        <v>1301</v>
      </c>
      <c r="N37" s="18" t="s">
        <v>1288</v>
      </c>
      <c r="O37" s="18" t="s">
        <v>1380</v>
      </c>
      <c r="P37" s="18" t="s">
        <v>1381</v>
      </c>
      <c r="Q37" s="18" t="s">
        <v>1381</v>
      </c>
      <c r="R37" s="18" t="s">
        <v>295</v>
      </c>
      <c r="S37" s="18" t="s">
        <v>826</v>
      </c>
      <c r="T37" s="39">
        <v>5511402.4000000004</v>
      </c>
      <c r="U37" s="39">
        <v>5511402.4000000004</v>
      </c>
      <c r="V37" s="9" t="s">
        <v>1396</v>
      </c>
      <c r="W37" s="18" t="s">
        <v>1369</v>
      </c>
    </row>
    <row r="38" spans="1:23" x14ac:dyDescent="0.25">
      <c r="A38" s="18" t="s">
        <v>286</v>
      </c>
      <c r="B38" s="18" t="s">
        <v>396</v>
      </c>
      <c r="C38" s="18" t="s">
        <v>405</v>
      </c>
      <c r="D38" s="18" t="s">
        <v>298</v>
      </c>
      <c r="E38" s="34" t="s">
        <v>1311</v>
      </c>
      <c r="F38" s="18">
        <v>103033</v>
      </c>
      <c r="G38" s="18" t="s">
        <v>406</v>
      </c>
      <c r="H38" s="18" t="s">
        <v>407</v>
      </c>
      <c r="I38" s="18" t="s">
        <v>408</v>
      </c>
      <c r="J38" s="18">
        <v>42662</v>
      </c>
      <c r="K38" s="18">
        <v>44926</v>
      </c>
      <c r="L38" s="18">
        <v>0.85</v>
      </c>
      <c r="M38" s="18" t="s">
        <v>342</v>
      </c>
      <c r="N38" s="18" t="s">
        <v>343</v>
      </c>
      <c r="O38" s="18" t="str">
        <f>IF(ISNUMBER(SEARCH(";",N38))=TRUE,"multijudet","nu")</f>
        <v>nu</v>
      </c>
      <c r="P38" s="18" t="str">
        <f>IF(ISNUMBER(SEARCH(";",M38))=TRUE,"multiregion","nu")</f>
        <v>nu</v>
      </c>
      <c r="Q38" s="18" t="s">
        <v>1298</v>
      </c>
      <c r="R38" s="18" t="s">
        <v>404</v>
      </c>
      <c r="S38" s="18" t="s">
        <v>296</v>
      </c>
      <c r="T38" s="39">
        <v>199361183.72999999</v>
      </c>
      <c r="U38" s="39">
        <v>258863795.36000001</v>
      </c>
      <c r="V38" s="9" t="s">
        <v>1396</v>
      </c>
      <c r="W38" s="18" t="s">
        <v>324</v>
      </c>
    </row>
    <row r="39" spans="1:23" x14ac:dyDescent="0.25">
      <c r="A39" s="18" t="s">
        <v>286</v>
      </c>
      <c r="B39" s="18" t="s">
        <v>396</v>
      </c>
      <c r="C39" s="18" t="s">
        <v>1262</v>
      </c>
      <c r="D39" s="18" t="s">
        <v>298</v>
      </c>
      <c r="E39" s="34" t="s">
        <v>1312</v>
      </c>
      <c r="F39" s="18">
        <v>103186</v>
      </c>
      <c r="G39" s="18" t="s">
        <v>587</v>
      </c>
      <c r="H39" s="18" t="s">
        <v>588</v>
      </c>
      <c r="I39" s="18" t="s">
        <v>589</v>
      </c>
      <c r="J39" s="18" t="s">
        <v>590</v>
      </c>
      <c r="K39" s="18" t="s">
        <v>315</v>
      </c>
      <c r="L39" s="18">
        <v>0.85000000002899823</v>
      </c>
      <c r="M39" s="18" t="s">
        <v>322</v>
      </c>
      <c r="N39" s="18" t="s">
        <v>591</v>
      </c>
      <c r="O39" s="18" t="str">
        <f>IF(ISNUMBER(SEARCH(";",N39))=TRUE,"multijudet","nu")</f>
        <v>nu</v>
      </c>
      <c r="P39" s="18" t="str">
        <f>IF(ISNUMBER(SEARCH(";",M39))=TRUE,"multiregion","nu")</f>
        <v>nu</v>
      </c>
      <c r="Q39" s="18" t="s">
        <v>1298</v>
      </c>
      <c r="R39" s="18" t="s">
        <v>404</v>
      </c>
      <c r="S39" s="18" t="s">
        <v>296</v>
      </c>
      <c r="T39" s="39">
        <v>17242439.870000001</v>
      </c>
      <c r="U39" s="39">
        <v>22505762.25</v>
      </c>
      <c r="V39" s="9" t="s">
        <v>1396</v>
      </c>
      <c r="W39" s="18" t="s">
        <v>324</v>
      </c>
    </row>
    <row r="40" spans="1:23" x14ac:dyDescent="0.25">
      <c r="A40" s="18" t="s">
        <v>286</v>
      </c>
      <c r="B40" s="18" t="s">
        <v>287</v>
      </c>
      <c r="C40" s="18" t="s">
        <v>297</v>
      </c>
      <c r="D40" s="18" t="s">
        <v>298</v>
      </c>
      <c r="E40" s="34" t="s">
        <v>1312</v>
      </c>
      <c r="F40" s="24">
        <v>103605</v>
      </c>
      <c r="G40" s="18" t="s">
        <v>299</v>
      </c>
      <c r="H40" s="18" t="s">
        <v>300</v>
      </c>
      <c r="I40" s="18" t="s">
        <v>301</v>
      </c>
      <c r="J40" s="18">
        <v>42699</v>
      </c>
      <c r="K40" s="18" t="s">
        <v>302</v>
      </c>
      <c r="L40" s="18">
        <v>0.84999999999999987</v>
      </c>
      <c r="M40" s="18" t="s">
        <v>293</v>
      </c>
      <c r="N40" s="18" t="s">
        <v>303</v>
      </c>
      <c r="O40" s="18" t="str">
        <f>IF(ISNUMBER(SEARCH(";",N40))=TRUE,"multijudet","nu")</f>
        <v>nu</v>
      </c>
      <c r="P40" s="18" t="str">
        <f>IF(ISNUMBER(SEARCH(";",M40))=TRUE,"multiregion","nu")</f>
        <v>nu</v>
      </c>
      <c r="Q40" s="18" t="s">
        <v>1298</v>
      </c>
      <c r="R40" s="18" t="s">
        <v>295</v>
      </c>
      <c r="S40" s="18" t="s">
        <v>296</v>
      </c>
      <c r="T40" s="39">
        <v>45042326.780000001</v>
      </c>
      <c r="U40" s="39">
        <v>57957100.799999997</v>
      </c>
      <c r="V40" s="9" t="s">
        <v>1396</v>
      </c>
      <c r="W40" s="18" t="s">
        <v>1368</v>
      </c>
    </row>
    <row r="41" spans="1:23" x14ac:dyDescent="0.25">
      <c r="A41" s="18" t="s">
        <v>819</v>
      </c>
      <c r="B41" s="18" t="s">
        <v>820</v>
      </c>
      <c r="C41" s="18" t="s">
        <v>933</v>
      </c>
      <c r="D41" s="18" t="s">
        <v>1308</v>
      </c>
      <c r="E41" s="34" t="s">
        <v>1311</v>
      </c>
      <c r="F41" s="18">
        <v>103698</v>
      </c>
      <c r="G41" s="18" t="s">
        <v>934</v>
      </c>
      <c r="H41" s="18" t="s">
        <v>935</v>
      </c>
      <c r="I41" s="18" t="s">
        <v>936</v>
      </c>
      <c r="J41" s="18" t="s">
        <v>937</v>
      </c>
      <c r="K41" s="18" t="s">
        <v>634</v>
      </c>
      <c r="L41" s="18">
        <v>0.85000000132514353</v>
      </c>
      <c r="M41" s="18" t="s">
        <v>309</v>
      </c>
      <c r="N41" s="18" t="s">
        <v>353</v>
      </c>
      <c r="O41" s="18" t="str">
        <f>IF(ISNUMBER(SEARCH(";",N41))=TRUE,"multijudet","nu")</f>
        <v>nu</v>
      </c>
      <c r="P41" s="18" t="str">
        <f>IF(ISNUMBER(SEARCH(";",M41))=TRUE,"multiregion","nu")</f>
        <v>nu</v>
      </c>
      <c r="Q41" s="18" t="s">
        <v>1298</v>
      </c>
      <c r="R41" s="18" t="s">
        <v>859</v>
      </c>
      <c r="S41" s="18" t="s">
        <v>826</v>
      </c>
      <c r="T41" s="39">
        <v>3018540.96</v>
      </c>
      <c r="U41" s="39">
        <v>3344286.32</v>
      </c>
      <c r="V41" s="9" t="s">
        <v>1396</v>
      </c>
      <c r="W41" s="18" t="s">
        <v>1369</v>
      </c>
    </row>
    <row r="42" spans="1:23" x14ac:dyDescent="0.25">
      <c r="A42" s="18" t="s">
        <v>819</v>
      </c>
      <c r="B42" s="18" t="s">
        <v>820</v>
      </c>
      <c r="C42" s="18" t="s">
        <v>938</v>
      </c>
      <c r="D42" s="18" t="s">
        <v>836</v>
      </c>
      <c r="E42" s="34" t="s">
        <v>1311</v>
      </c>
      <c r="F42" s="18">
        <v>103707</v>
      </c>
      <c r="G42" s="18" t="s">
        <v>939</v>
      </c>
      <c r="H42" s="18" t="s">
        <v>940</v>
      </c>
      <c r="I42" s="18" t="s">
        <v>941</v>
      </c>
      <c r="J42" s="18">
        <v>42986</v>
      </c>
      <c r="K42" s="18" t="s">
        <v>942</v>
      </c>
      <c r="L42" s="18">
        <v>0.84999999887036104</v>
      </c>
      <c r="M42" s="18" t="s">
        <v>293</v>
      </c>
      <c r="N42" s="18" t="s">
        <v>403</v>
      </c>
      <c r="O42" s="18" t="str">
        <f>IF(ISNUMBER(SEARCH(";",N42))=TRUE,"multijudet","nu")</f>
        <v>nu</v>
      </c>
      <c r="P42" s="18" t="str">
        <f>IF(ISNUMBER(SEARCH(";",M42))=TRUE,"multiregion","nu")</f>
        <v>nu</v>
      </c>
      <c r="Q42" s="18" t="s">
        <v>1298</v>
      </c>
      <c r="R42" s="18" t="s">
        <v>859</v>
      </c>
      <c r="S42" s="18" t="s">
        <v>826</v>
      </c>
      <c r="T42" s="39">
        <v>3098335.11</v>
      </c>
      <c r="U42" s="39">
        <v>3166494.11</v>
      </c>
      <c r="V42" s="9" t="s">
        <v>1396</v>
      </c>
      <c r="W42" s="18" t="s">
        <v>1369</v>
      </c>
    </row>
    <row r="43" spans="1:23" x14ac:dyDescent="0.25">
      <c r="A43" s="18" t="s">
        <v>286</v>
      </c>
      <c r="B43" s="18" t="s">
        <v>287</v>
      </c>
      <c r="C43" s="18" t="s">
        <v>311</v>
      </c>
      <c r="D43" s="18" t="s">
        <v>298</v>
      </c>
      <c r="E43" s="34" t="s">
        <v>1311</v>
      </c>
      <c r="F43" s="24">
        <v>103731</v>
      </c>
      <c r="G43" s="18" t="s">
        <v>312</v>
      </c>
      <c r="H43" s="18" t="s">
        <v>313</v>
      </c>
      <c r="I43" s="18" t="s">
        <v>314</v>
      </c>
      <c r="J43" s="18">
        <v>42980</v>
      </c>
      <c r="K43" s="18" t="s">
        <v>315</v>
      </c>
      <c r="L43" s="18">
        <v>0.85000000000000009</v>
      </c>
      <c r="M43" s="18" t="s">
        <v>293</v>
      </c>
      <c r="N43" s="18" t="s">
        <v>316</v>
      </c>
      <c r="O43" s="18" t="str">
        <f>IF(ISNUMBER(SEARCH(";",N43))=TRUE,"multijudet","nu")</f>
        <v>nu</v>
      </c>
      <c r="P43" s="18" t="str">
        <f>IF(ISNUMBER(SEARCH(";",M43))=TRUE,"multiregion","nu")</f>
        <v>nu</v>
      </c>
      <c r="Q43" s="18" t="s">
        <v>1298</v>
      </c>
      <c r="R43" s="18" t="s">
        <v>295</v>
      </c>
      <c r="S43" s="18" t="s">
        <v>296</v>
      </c>
      <c r="T43" s="39">
        <v>30233615.399999999</v>
      </c>
      <c r="U43" s="39">
        <v>33889349.219999999</v>
      </c>
      <c r="V43" s="9" t="s">
        <v>1396</v>
      </c>
      <c r="W43" s="18" t="s">
        <v>1369</v>
      </c>
    </row>
    <row r="44" spans="1:23" x14ac:dyDescent="0.25">
      <c r="A44" s="18" t="s">
        <v>286</v>
      </c>
      <c r="B44" s="18" t="s">
        <v>396</v>
      </c>
      <c r="C44" s="18" t="s">
        <v>415</v>
      </c>
      <c r="D44" s="18" t="s">
        <v>298</v>
      </c>
      <c r="E44" s="34" t="s">
        <v>1312</v>
      </c>
      <c r="F44" s="18">
        <v>103967</v>
      </c>
      <c r="G44" s="18" t="s">
        <v>416</v>
      </c>
      <c r="H44" s="18" t="s">
        <v>50</v>
      </c>
      <c r="I44" s="18" t="s">
        <v>417</v>
      </c>
      <c r="J44" s="18">
        <v>42502</v>
      </c>
      <c r="K44" s="18" t="s">
        <v>418</v>
      </c>
      <c r="L44" s="18">
        <v>0.85</v>
      </c>
      <c r="M44" s="18" t="s">
        <v>338</v>
      </c>
      <c r="N44" s="18" t="s">
        <v>358</v>
      </c>
      <c r="O44" s="18" t="str">
        <f>IF(ISNUMBER(SEARCH(";",N44))=TRUE,"multijudet","nu")</f>
        <v>nu</v>
      </c>
      <c r="P44" s="18" t="str">
        <f>IF(ISNUMBER(SEARCH(";",M44))=TRUE,"multiregion","nu")</f>
        <v>nu</v>
      </c>
      <c r="Q44" s="18" t="s">
        <v>1298</v>
      </c>
      <c r="R44" s="18" t="s">
        <v>404</v>
      </c>
      <c r="S44" s="18" t="s">
        <v>296</v>
      </c>
      <c r="T44" s="39">
        <v>271602960</v>
      </c>
      <c r="U44" s="39">
        <v>428232147.94</v>
      </c>
      <c r="V44" s="9" t="s">
        <v>1396</v>
      </c>
      <c r="W44" s="18" t="s">
        <v>324</v>
      </c>
    </row>
    <row r="45" spans="1:23" x14ac:dyDescent="0.25">
      <c r="A45" s="18" t="s">
        <v>286</v>
      </c>
      <c r="B45" s="18" t="s">
        <v>396</v>
      </c>
      <c r="C45" s="18" t="s">
        <v>429</v>
      </c>
      <c r="D45" s="18" t="s">
        <v>298</v>
      </c>
      <c r="E45" s="34" t="s">
        <v>1311</v>
      </c>
      <c r="F45" s="18">
        <v>104101</v>
      </c>
      <c r="G45" s="18" t="s">
        <v>430</v>
      </c>
      <c r="H45" s="18" t="s">
        <v>431</v>
      </c>
      <c r="I45" s="18" t="s">
        <v>432</v>
      </c>
      <c r="J45" s="18">
        <v>42724</v>
      </c>
      <c r="K45" s="18" t="s">
        <v>1256</v>
      </c>
      <c r="L45" s="18">
        <v>0.84999999999999987</v>
      </c>
      <c r="M45" s="18" t="s">
        <v>368</v>
      </c>
      <c r="N45" s="18" t="s">
        <v>433</v>
      </c>
      <c r="O45" s="18" t="str">
        <f>IF(ISNUMBER(SEARCH(";",N45))=TRUE,"multijudet","nu")</f>
        <v>nu</v>
      </c>
      <c r="P45" s="18" t="str">
        <f>IF(ISNUMBER(SEARCH(";",M45))=TRUE,"multiregion","nu")</f>
        <v>nu</v>
      </c>
      <c r="Q45" s="18" t="s">
        <v>1298</v>
      </c>
      <c r="R45" s="18" t="s">
        <v>404</v>
      </c>
      <c r="S45" s="18" t="s">
        <v>296</v>
      </c>
      <c r="T45" s="39">
        <v>92979526.299999997</v>
      </c>
      <c r="U45" s="39">
        <v>126809572.76000001</v>
      </c>
      <c r="V45" s="9" t="s">
        <v>1396</v>
      </c>
      <c r="W45" s="18" t="s">
        <v>324</v>
      </c>
    </row>
    <row r="46" spans="1:23" x14ac:dyDescent="0.25">
      <c r="A46" s="18" t="s">
        <v>286</v>
      </c>
      <c r="B46" s="18" t="s">
        <v>396</v>
      </c>
      <c r="C46" s="18" t="s">
        <v>419</v>
      </c>
      <c r="D46" s="18" t="s">
        <v>298</v>
      </c>
      <c r="E46" s="34" t="s">
        <v>1311</v>
      </c>
      <c r="F46" s="18">
        <v>104337</v>
      </c>
      <c r="G46" s="18" t="s">
        <v>420</v>
      </c>
      <c r="H46" s="18" t="s">
        <v>421</v>
      </c>
      <c r="I46" s="18" t="s">
        <v>422</v>
      </c>
      <c r="J46" s="18" t="s">
        <v>423</v>
      </c>
      <c r="K46" s="18" t="s">
        <v>424</v>
      </c>
      <c r="L46" s="18">
        <v>0.85000000000000009</v>
      </c>
      <c r="M46" s="18" t="s">
        <v>368</v>
      </c>
      <c r="N46" s="18" t="s">
        <v>369</v>
      </c>
      <c r="O46" s="18" t="str">
        <f>IF(ISNUMBER(SEARCH(";",N46))=TRUE,"multijudet","nu")</f>
        <v>nu</v>
      </c>
      <c r="P46" s="18" t="str">
        <f>IF(ISNUMBER(SEARCH(";",M46))=TRUE,"multiregion","nu")</f>
        <v>nu</v>
      </c>
      <c r="Q46" s="18" t="s">
        <v>1298</v>
      </c>
      <c r="R46" s="18" t="s">
        <v>404</v>
      </c>
      <c r="S46" s="18" t="s">
        <v>296</v>
      </c>
      <c r="T46" s="39">
        <v>221477882.31999999</v>
      </c>
      <c r="U46" s="39">
        <v>332744555.19999999</v>
      </c>
      <c r="V46" s="9" t="s">
        <v>1396</v>
      </c>
      <c r="W46" s="18" t="s">
        <v>324</v>
      </c>
    </row>
    <row r="47" spans="1:23" x14ac:dyDescent="0.25">
      <c r="A47" s="18" t="s">
        <v>1198</v>
      </c>
      <c r="B47" s="18" t="s">
        <v>1223</v>
      </c>
      <c r="C47" s="18" t="s">
        <v>1228</v>
      </c>
      <c r="D47" s="18" t="s">
        <v>1374</v>
      </c>
      <c r="E47" s="34" t="s">
        <v>1312</v>
      </c>
      <c r="F47" s="18">
        <v>104677</v>
      </c>
      <c r="G47" s="18" t="s">
        <v>1229</v>
      </c>
      <c r="H47" s="18" t="s">
        <v>1230</v>
      </c>
      <c r="I47" s="18" t="s">
        <v>1231</v>
      </c>
      <c r="J47" s="18">
        <v>42726</v>
      </c>
      <c r="K47" s="18" t="s">
        <v>1232</v>
      </c>
      <c r="L47" s="18">
        <v>0.85</v>
      </c>
      <c r="M47" s="18" t="s">
        <v>1303</v>
      </c>
      <c r="N47" s="18" t="s">
        <v>1286</v>
      </c>
      <c r="O47" s="18" t="s">
        <v>1380</v>
      </c>
      <c r="P47" s="18" t="s">
        <v>1381</v>
      </c>
      <c r="Q47" s="18" t="s">
        <v>1381</v>
      </c>
      <c r="R47" s="18" t="s">
        <v>295</v>
      </c>
      <c r="S47" s="18" t="s">
        <v>1206</v>
      </c>
      <c r="T47" s="39">
        <v>156932534.97</v>
      </c>
      <c r="U47" s="39">
        <v>159441994.75</v>
      </c>
      <c r="V47" s="9" t="s">
        <v>1396</v>
      </c>
      <c r="W47" s="18" t="s">
        <v>1368</v>
      </c>
    </row>
    <row r="48" spans="1:23" x14ac:dyDescent="0.25">
      <c r="A48" s="18" t="s">
        <v>286</v>
      </c>
      <c r="B48" s="18" t="s">
        <v>396</v>
      </c>
      <c r="C48" s="18" t="s">
        <v>453</v>
      </c>
      <c r="D48" s="18" t="s">
        <v>298</v>
      </c>
      <c r="E48" s="34" t="s">
        <v>1311</v>
      </c>
      <c r="F48" s="18">
        <v>104740</v>
      </c>
      <c r="G48" s="18" t="s">
        <v>454</v>
      </c>
      <c r="H48" s="18" t="s">
        <v>455</v>
      </c>
      <c r="I48" s="18" t="s">
        <v>456</v>
      </c>
      <c r="J48" s="18">
        <v>42734</v>
      </c>
      <c r="K48" s="18">
        <v>44926</v>
      </c>
      <c r="L48" s="18">
        <v>0.85</v>
      </c>
      <c r="M48" s="18" t="s">
        <v>333</v>
      </c>
      <c r="N48" s="18" t="s">
        <v>457</v>
      </c>
      <c r="O48" s="18" t="str">
        <f>IF(ISNUMBER(SEARCH(";",N48))=TRUE,"multijudet","nu")</f>
        <v>nu</v>
      </c>
      <c r="P48" s="18" t="str">
        <f>IF(ISNUMBER(SEARCH(";",M48))=TRUE,"multiregion","nu")</f>
        <v>nu</v>
      </c>
      <c r="Q48" s="18" t="s">
        <v>1298</v>
      </c>
      <c r="R48" s="18" t="s">
        <v>404</v>
      </c>
      <c r="S48" s="18" t="s">
        <v>296</v>
      </c>
      <c r="T48" s="39">
        <v>54826025.340000004</v>
      </c>
      <c r="U48" s="39">
        <v>75514572.599999994</v>
      </c>
      <c r="V48" s="9" t="s">
        <v>1396</v>
      </c>
      <c r="W48" s="18" t="s">
        <v>324</v>
      </c>
    </row>
    <row r="49" spans="1:23" x14ac:dyDescent="0.25">
      <c r="A49" s="18" t="s">
        <v>819</v>
      </c>
      <c r="B49" s="18" t="s">
        <v>820</v>
      </c>
      <c r="C49" s="18" t="s">
        <v>951</v>
      </c>
      <c r="D49" s="18" t="s">
        <v>836</v>
      </c>
      <c r="E49" s="34" t="s">
        <v>1311</v>
      </c>
      <c r="F49" s="18">
        <v>104845</v>
      </c>
      <c r="G49" s="18" t="s">
        <v>952</v>
      </c>
      <c r="H49" s="18" t="s">
        <v>953</v>
      </c>
      <c r="I49" s="18" t="s">
        <v>954</v>
      </c>
      <c r="J49" s="18">
        <v>43034</v>
      </c>
      <c r="K49" s="18">
        <v>43890</v>
      </c>
      <c r="L49" s="18">
        <v>0.84999999963268069</v>
      </c>
      <c r="M49" s="18" t="s">
        <v>322</v>
      </c>
      <c r="N49" s="18" t="s">
        <v>591</v>
      </c>
      <c r="O49" s="18" t="str">
        <f>IF(ISNUMBER(SEARCH(";",N49))=TRUE,"multijudet","nu")</f>
        <v>nu</v>
      </c>
      <c r="P49" s="18" t="str">
        <f>IF(ISNUMBER(SEARCH(";",M49))=TRUE,"multiregion","nu")</f>
        <v>nu</v>
      </c>
      <c r="Q49" s="18" t="s">
        <v>1298</v>
      </c>
      <c r="R49" s="18" t="s">
        <v>295</v>
      </c>
      <c r="S49" s="18" t="s">
        <v>826</v>
      </c>
      <c r="T49" s="39">
        <v>2722426.66</v>
      </c>
      <c r="U49" s="39">
        <v>3183866.12</v>
      </c>
      <c r="V49" s="9" t="s">
        <v>1396</v>
      </c>
      <c r="W49" s="18" t="s">
        <v>1369</v>
      </c>
    </row>
    <row r="50" spans="1:23" x14ac:dyDescent="0.25">
      <c r="A50" s="18" t="s">
        <v>286</v>
      </c>
      <c r="B50" s="18" t="s">
        <v>396</v>
      </c>
      <c r="C50" s="18" t="s">
        <v>532</v>
      </c>
      <c r="D50" s="18" t="s">
        <v>298</v>
      </c>
      <c r="E50" s="34" t="s">
        <v>1311</v>
      </c>
      <c r="F50" s="18">
        <v>104855</v>
      </c>
      <c r="G50" s="18" t="s">
        <v>533</v>
      </c>
      <c r="H50" s="18" t="s">
        <v>534</v>
      </c>
      <c r="I50" s="18" t="s">
        <v>535</v>
      </c>
      <c r="J50" s="18" t="s">
        <v>536</v>
      </c>
      <c r="K50" s="18" t="s">
        <v>424</v>
      </c>
      <c r="L50" s="18">
        <v>0.84999999999999987</v>
      </c>
      <c r="M50" s="18" t="s">
        <v>309</v>
      </c>
      <c r="N50" s="18" t="s">
        <v>537</v>
      </c>
      <c r="O50" s="18" t="str">
        <f>IF(ISNUMBER(SEARCH(";",N50))=TRUE,"multijudet","nu")</f>
        <v>nu</v>
      </c>
      <c r="P50" s="18" t="str">
        <f>IF(ISNUMBER(SEARCH(";",M50))=TRUE,"multiregion","nu")</f>
        <v>nu</v>
      </c>
      <c r="Q50" s="18" t="s">
        <v>1298</v>
      </c>
      <c r="R50" s="18" t="s">
        <v>404</v>
      </c>
      <c r="S50" s="18" t="s">
        <v>296</v>
      </c>
      <c r="T50" s="39">
        <v>41951515.009999998</v>
      </c>
      <c r="U50" s="39">
        <v>55020550.799999997</v>
      </c>
      <c r="V50" s="9" t="s">
        <v>1396</v>
      </c>
      <c r="W50" s="18" t="s">
        <v>324</v>
      </c>
    </row>
    <row r="51" spans="1:23" x14ac:dyDescent="0.25">
      <c r="A51" s="18" t="s">
        <v>819</v>
      </c>
      <c r="B51" s="18" t="s">
        <v>820</v>
      </c>
      <c r="C51" s="18" t="s">
        <v>1274</v>
      </c>
      <c r="D51" s="18" t="s">
        <v>1308</v>
      </c>
      <c r="E51" s="34" t="s">
        <v>1311</v>
      </c>
      <c r="F51" s="18">
        <v>104941</v>
      </c>
      <c r="G51" s="18" t="s">
        <v>919</v>
      </c>
      <c r="H51" s="18" t="s">
        <v>920</v>
      </c>
      <c r="I51" s="18" t="s">
        <v>921</v>
      </c>
      <c r="J51" s="18">
        <v>42957</v>
      </c>
      <c r="K51" s="18" t="s">
        <v>922</v>
      </c>
      <c r="L51" s="18">
        <v>0.84999999895704503</v>
      </c>
      <c r="M51" s="18" t="s">
        <v>322</v>
      </c>
      <c r="N51" s="18" t="s">
        <v>1278</v>
      </c>
      <c r="O51" s="18" t="s">
        <v>1380</v>
      </c>
      <c r="P51" s="18" t="str">
        <f>IF(ISNUMBER(SEARCH(";",M51))=TRUE,"multiregion","nu")</f>
        <v>nu</v>
      </c>
      <c r="Q51" s="18" t="s">
        <v>1383</v>
      </c>
      <c r="R51" s="18" t="s">
        <v>859</v>
      </c>
      <c r="S51" s="18" t="s">
        <v>826</v>
      </c>
      <c r="T51" s="39">
        <v>1438221.19</v>
      </c>
      <c r="U51" s="39">
        <v>1438221.19</v>
      </c>
      <c r="V51" s="9" t="s">
        <v>1396</v>
      </c>
      <c r="W51" s="18" t="s">
        <v>1369</v>
      </c>
    </row>
    <row r="52" spans="1:23" x14ac:dyDescent="0.25">
      <c r="A52" s="18" t="s">
        <v>286</v>
      </c>
      <c r="B52" s="18" t="s">
        <v>396</v>
      </c>
      <c r="C52" s="18" t="s">
        <v>139</v>
      </c>
      <c r="D52" s="18" t="s">
        <v>298</v>
      </c>
      <c r="E52" s="34" t="s">
        <v>1312</v>
      </c>
      <c r="F52" s="18">
        <v>105146</v>
      </c>
      <c r="G52" s="18" t="s">
        <v>425</v>
      </c>
      <c r="H52" s="18" t="s">
        <v>426</v>
      </c>
      <c r="I52" s="18" t="s">
        <v>427</v>
      </c>
      <c r="J52" s="18">
        <v>42719</v>
      </c>
      <c r="K52" s="18">
        <v>43861</v>
      </c>
      <c r="L52" s="18">
        <v>0.85</v>
      </c>
      <c r="M52" s="18" t="s">
        <v>338</v>
      </c>
      <c r="N52" s="18" t="s">
        <v>428</v>
      </c>
      <c r="O52" s="18" t="str">
        <f>IF(ISNUMBER(SEARCH(";",N52))=TRUE,"multijudet","nu")</f>
        <v>nu</v>
      </c>
      <c r="P52" s="18" t="str">
        <f>IF(ISNUMBER(SEARCH(";",M52))=TRUE,"multiregion","nu")</f>
        <v>nu</v>
      </c>
      <c r="Q52" s="18" t="s">
        <v>1298</v>
      </c>
      <c r="R52" s="18" t="s">
        <v>404</v>
      </c>
      <c r="S52" s="18" t="s">
        <v>296</v>
      </c>
      <c r="T52" s="39">
        <v>235224439.08000001</v>
      </c>
      <c r="U52" s="39">
        <v>303502226.42000002</v>
      </c>
      <c r="V52" s="9" t="s">
        <v>1396</v>
      </c>
      <c r="W52" s="18" t="s">
        <v>324</v>
      </c>
    </row>
    <row r="53" spans="1:23" x14ac:dyDescent="0.25">
      <c r="A53" s="18" t="s">
        <v>819</v>
      </c>
      <c r="B53" s="18" t="s">
        <v>820</v>
      </c>
      <c r="C53" s="18" t="s">
        <v>963</v>
      </c>
      <c r="D53" s="18" t="s">
        <v>836</v>
      </c>
      <c r="E53" s="34" t="s">
        <v>1311</v>
      </c>
      <c r="F53" s="18">
        <v>105180</v>
      </c>
      <c r="G53" s="18" t="s">
        <v>964</v>
      </c>
      <c r="H53" s="18" t="s">
        <v>965</v>
      </c>
      <c r="I53" s="18" t="s">
        <v>963</v>
      </c>
      <c r="J53" s="18" t="s">
        <v>966</v>
      </c>
      <c r="K53" s="18" t="s">
        <v>967</v>
      </c>
      <c r="L53" s="18">
        <v>0.84999999933370951</v>
      </c>
      <c r="M53" s="18" t="s">
        <v>322</v>
      </c>
      <c r="N53" s="18" t="s">
        <v>1289</v>
      </c>
      <c r="O53" s="18" t="s">
        <v>1380</v>
      </c>
      <c r="P53" s="18" t="str">
        <f>IF(ISNUMBER(SEARCH(";",M53))=TRUE,"multiregion","nu")</f>
        <v>nu</v>
      </c>
      <c r="Q53" s="18" t="s">
        <v>1383</v>
      </c>
      <c r="R53" s="18" t="s">
        <v>859</v>
      </c>
      <c r="S53" s="18" t="s">
        <v>826</v>
      </c>
      <c r="T53" s="39">
        <v>3001693.72</v>
      </c>
      <c r="U53" s="39">
        <v>3027941.6</v>
      </c>
      <c r="V53" s="9" t="s">
        <v>1396</v>
      </c>
      <c r="W53" s="18" t="s">
        <v>1369</v>
      </c>
    </row>
    <row r="54" spans="1:23" x14ac:dyDescent="0.25">
      <c r="A54" s="18" t="s">
        <v>286</v>
      </c>
      <c r="B54" s="18" t="s">
        <v>396</v>
      </c>
      <c r="C54" s="18" t="s">
        <v>458</v>
      </c>
      <c r="D54" s="18" t="s">
        <v>298</v>
      </c>
      <c r="E54" s="34" t="s">
        <v>1312</v>
      </c>
      <c r="F54" s="18">
        <v>105327</v>
      </c>
      <c r="G54" s="18" t="s">
        <v>459</v>
      </c>
      <c r="H54" s="18" t="s">
        <v>460</v>
      </c>
      <c r="I54" s="18" t="s">
        <v>1257</v>
      </c>
      <c r="J54" s="18" t="s">
        <v>461</v>
      </c>
      <c r="K54" s="18" t="s">
        <v>260</v>
      </c>
      <c r="L54" s="18">
        <v>0.85</v>
      </c>
      <c r="M54" s="18" t="s">
        <v>309</v>
      </c>
      <c r="N54" s="18" t="s">
        <v>329</v>
      </c>
      <c r="O54" s="18" t="str">
        <f>IF(ISNUMBER(SEARCH(";",N54))=TRUE,"multijudet","nu")</f>
        <v>nu</v>
      </c>
      <c r="P54" s="18" t="str">
        <f>IF(ISNUMBER(SEARCH(";",M54))=TRUE,"multiregion","nu")</f>
        <v>nu</v>
      </c>
      <c r="Q54" s="18" t="s">
        <v>1298</v>
      </c>
      <c r="R54" s="18" t="s">
        <v>404</v>
      </c>
      <c r="S54" s="18" t="s">
        <v>296</v>
      </c>
      <c r="T54" s="39">
        <v>107863562.62</v>
      </c>
      <c r="U54" s="39">
        <v>142024366.69999999</v>
      </c>
      <c r="V54" s="9" t="s">
        <v>1396</v>
      </c>
      <c r="W54" s="18" t="s">
        <v>324</v>
      </c>
    </row>
    <row r="55" spans="1:23" x14ac:dyDescent="0.25">
      <c r="A55" s="18" t="s">
        <v>286</v>
      </c>
      <c r="B55" s="18" t="s">
        <v>396</v>
      </c>
      <c r="C55" s="18" t="s">
        <v>475</v>
      </c>
      <c r="D55" s="18" t="s">
        <v>298</v>
      </c>
      <c r="E55" s="34" t="s">
        <v>1311</v>
      </c>
      <c r="F55" s="18">
        <v>105336</v>
      </c>
      <c r="G55" s="18" t="s">
        <v>476</v>
      </c>
      <c r="H55" s="18" t="s">
        <v>477</v>
      </c>
      <c r="I55" s="18" t="s">
        <v>478</v>
      </c>
      <c r="J55" s="18">
        <v>42772</v>
      </c>
      <c r="K55" s="18" t="s">
        <v>269</v>
      </c>
      <c r="L55" s="18">
        <v>0.85000000000000009</v>
      </c>
      <c r="M55" s="18" t="s">
        <v>342</v>
      </c>
      <c r="N55" s="18" t="s">
        <v>479</v>
      </c>
      <c r="O55" s="18" t="str">
        <f>IF(ISNUMBER(SEARCH(";",N55))=TRUE,"multijudet","nu")</f>
        <v>nu</v>
      </c>
      <c r="P55" s="18" t="str">
        <f>IF(ISNUMBER(SEARCH(";",M55))=TRUE,"multiregion","nu")</f>
        <v>nu</v>
      </c>
      <c r="Q55" s="18" t="s">
        <v>1298</v>
      </c>
      <c r="R55" s="18" t="s">
        <v>404</v>
      </c>
      <c r="S55" s="18" t="s">
        <v>296</v>
      </c>
      <c r="T55" s="39">
        <v>29660616.649999999</v>
      </c>
      <c r="U55" s="39">
        <v>42310353.780000001</v>
      </c>
      <c r="V55" s="9" t="s">
        <v>1396</v>
      </c>
      <c r="W55" s="18" t="s">
        <v>324</v>
      </c>
    </row>
    <row r="56" spans="1:23" x14ac:dyDescent="0.25">
      <c r="A56" s="18" t="s">
        <v>286</v>
      </c>
      <c r="B56" s="18" t="s">
        <v>396</v>
      </c>
      <c r="C56" s="18" t="s">
        <v>442</v>
      </c>
      <c r="D56" s="18" t="s">
        <v>298</v>
      </c>
      <c r="E56" s="34" t="s">
        <v>1311</v>
      </c>
      <c r="F56" s="18">
        <v>105422</v>
      </c>
      <c r="G56" s="18" t="s">
        <v>443</v>
      </c>
      <c r="H56" s="18" t="s">
        <v>444</v>
      </c>
      <c r="I56" s="18" t="s">
        <v>445</v>
      </c>
      <c r="J56" s="18">
        <v>42726</v>
      </c>
      <c r="K56" s="18" t="s">
        <v>446</v>
      </c>
      <c r="L56" s="18">
        <v>0.85</v>
      </c>
      <c r="M56" s="18" t="s">
        <v>309</v>
      </c>
      <c r="N56" s="18" t="s">
        <v>447</v>
      </c>
      <c r="O56" s="18" t="str">
        <f>IF(ISNUMBER(SEARCH(";",N56))=TRUE,"multijudet","nu")</f>
        <v>nu</v>
      </c>
      <c r="P56" s="18" t="str">
        <f>IF(ISNUMBER(SEARCH(";",M56))=TRUE,"multiregion","nu")</f>
        <v>nu</v>
      </c>
      <c r="Q56" s="18" t="s">
        <v>1298</v>
      </c>
      <c r="R56" s="18" t="s">
        <v>404</v>
      </c>
      <c r="S56" s="18" t="s">
        <v>296</v>
      </c>
      <c r="T56" s="39">
        <v>62918270</v>
      </c>
      <c r="U56" s="39">
        <v>81565134.400000006</v>
      </c>
      <c r="V56" s="9" t="s">
        <v>1396</v>
      </c>
      <c r="W56" s="18" t="s">
        <v>324</v>
      </c>
    </row>
    <row r="57" spans="1:23" x14ac:dyDescent="0.25">
      <c r="A57" s="18" t="s">
        <v>286</v>
      </c>
      <c r="B57" s="18" t="s">
        <v>396</v>
      </c>
      <c r="C57" s="18" t="s">
        <v>751</v>
      </c>
      <c r="D57" s="18" t="s">
        <v>398</v>
      </c>
      <c r="E57" s="34" t="s">
        <v>1311</v>
      </c>
      <c r="F57" s="18">
        <v>105504</v>
      </c>
      <c r="G57" s="18" t="s">
        <v>752</v>
      </c>
      <c r="H57" s="18" t="s">
        <v>753</v>
      </c>
      <c r="I57" s="18" t="s">
        <v>754</v>
      </c>
      <c r="J57" s="18" t="s">
        <v>755</v>
      </c>
      <c r="K57" s="18">
        <v>44377</v>
      </c>
      <c r="L57" s="18">
        <v>0.85000000181602964</v>
      </c>
      <c r="M57" s="18" t="s">
        <v>342</v>
      </c>
      <c r="N57" s="18" t="s">
        <v>343</v>
      </c>
      <c r="O57" s="18" t="str">
        <f>IF(ISNUMBER(SEARCH(";",N57))=TRUE,"multijudet","nu")</f>
        <v>nu</v>
      </c>
      <c r="P57" s="18" t="str">
        <f>IF(ISNUMBER(SEARCH(";",M57))=TRUE,"multiregion","nu")</f>
        <v>nu</v>
      </c>
      <c r="Q57" s="18" t="s">
        <v>1298</v>
      </c>
      <c r="R57" s="18" t="s">
        <v>714</v>
      </c>
      <c r="S57" s="18" t="s">
        <v>395</v>
      </c>
      <c r="T57" s="39">
        <v>5506518</v>
      </c>
      <c r="U57" s="39">
        <v>6566782.1299999999</v>
      </c>
      <c r="V57" s="9" t="s">
        <v>1396</v>
      </c>
      <c r="W57" s="18" t="s">
        <v>1369</v>
      </c>
    </row>
    <row r="58" spans="1:23" x14ac:dyDescent="0.25">
      <c r="A58" s="18" t="s">
        <v>286</v>
      </c>
      <c r="B58" s="18" t="s">
        <v>396</v>
      </c>
      <c r="C58" s="18" t="s">
        <v>549</v>
      </c>
      <c r="D58" s="18" t="s">
        <v>298</v>
      </c>
      <c r="E58" s="34" t="s">
        <v>1311</v>
      </c>
      <c r="F58" s="18">
        <v>105537</v>
      </c>
      <c r="G58" s="18" t="s">
        <v>550</v>
      </c>
      <c r="H58" s="18" t="s">
        <v>551</v>
      </c>
      <c r="I58" s="18" t="s">
        <v>552</v>
      </c>
      <c r="J58" s="18">
        <v>42829</v>
      </c>
      <c r="K58" s="18" t="s">
        <v>269</v>
      </c>
      <c r="L58" s="18">
        <v>0.85</v>
      </c>
      <c r="M58" s="18" t="s">
        <v>293</v>
      </c>
      <c r="N58" s="18" t="s">
        <v>294</v>
      </c>
      <c r="O58" s="18" t="str">
        <f>IF(ISNUMBER(SEARCH(";",N58))=TRUE,"multijudet","nu")</f>
        <v>nu</v>
      </c>
      <c r="P58" s="18" t="str">
        <f>IF(ISNUMBER(SEARCH(";",M58))=TRUE,"multiregion","nu")</f>
        <v>nu</v>
      </c>
      <c r="Q58" s="18" t="s">
        <v>1298</v>
      </c>
      <c r="R58" s="18" t="s">
        <v>404</v>
      </c>
      <c r="S58" s="18" t="s">
        <v>296</v>
      </c>
      <c r="T58" s="39">
        <v>35786046.479999997</v>
      </c>
      <c r="U58" s="39">
        <v>97203392.319999993</v>
      </c>
      <c r="V58" s="9" t="s">
        <v>1396</v>
      </c>
      <c r="W58" s="18" t="s">
        <v>324</v>
      </c>
    </row>
    <row r="59" spans="1:23" x14ac:dyDescent="0.25">
      <c r="A59" s="18" t="s">
        <v>286</v>
      </c>
      <c r="B59" s="18" t="s">
        <v>396</v>
      </c>
      <c r="C59" s="18" t="s">
        <v>526</v>
      </c>
      <c r="D59" s="18" t="s">
        <v>398</v>
      </c>
      <c r="E59" s="34" t="s">
        <v>1311</v>
      </c>
      <c r="F59" s="18">
        <v>105593</v>
      </c>
      <c r="G59" s="18" t="s">
        <v>527</v>
      </c>
      <c r="H59" s="18" t="s">
        <v>528</v>
      </c>
      <c r="I59" s="18" t="s">
        <v>529</v>
      </c>
      <c r="J59" s="18">
        <v>42824</v>
      </c>
      <c r="K59" s="18">
        <v>44255</v>
      </c>
      <c r="L59" s="18">
        <v>0.85</v>
      </c>
      <c r="M59" s="18" t="s">
        <v>530</v>
      </c>
      <c r="N59" s="18" t="s">
        <v>531</v>
      </c>
      <c r="O59" s="18" t="s">
        <v>1380</v>
      </c>
      <c r="P59" s="18" t="s">
        <v>1381</v>
      </c>
      <c r="Q59" s="18" t="s">
        <v>1381</v>
      </c>
      <c r="R59" s="18" t="s">
        <v>404</v>
      </c>
      <c r="S59" s="18" t="s">
        <v>296</v>
      </c>
      <c r="T59" s="39">
        <v>9927570</v>
      </c>
      <c r="U59" s="39">
        <v>11913083.970000001</v>
      </c>
      <c r="V59" s="9" t="s">
        <v>1396</v>
      </c>
      <c r="W59" s="18" t="s">
        <v>1369</v>
      </c>
    </row>
    <row r="60" spans="1:23" x14ac:dyDescent="0.25">
      <c r="A60" s="18" t="s">
        <v>286</v>
      </c>
      <c r="B60" s="18" t="s">
        <v>396</v>
      </c>
      <c r="C60" s="18" t="s">
        <v>515</v>
      </c>
      <c r="D60" s="18" t="s">
        <v>398</v>
      </c>
      <c r="E60" s="34" t="s">
        <v>1311</v>
      </c>
      <c r="F60" s="18">
        <v>105621</v>
      </c>
      <c r="G60" s="18" t="s">
        <v>516</v>
      </c>
      <c r="H60" s="18" t="s">
        <v>517</v>
      </c>
      <c r="I60" s="18" t="s">
        <v>518</v>
      </c>
      <c r="J60" s="18">
        <v>42705</v>
      </c>
      <c r="K60" s="18">
        <v>43921</v>
      </c>
      <c r="L60" s="18">
        <v>0.85</v>
      </c>
      <c r="M60" s="18" t="s">
        <v>368</v>
      </c>
      <c r="N60" s="18" t="s">
        <v>433</v>
      </c>
      <c r="O60" s="18" t="str">
        <f>IF(ISNUMBER(SEARCH(";",N60))=TRUE,"multijudet","nu")</f>
        <v>nu</v>
      </c>
      <c r="P60" s="18" t="str">
        <f>IF(ISNUMBER(SEARCH(";",M60))=TRUE,"multiregion","nu")</f>
        <v>nu</v>
      </c>
      <c r="Q60" s="18" t="s">
        <v>1298</v>
      </c>
      <c r="R60" s="18" t="s">
        <v>404</v>
      </c>
      <c r="S60" s="18" t="s">
        <v>296</v>
      </c>
      <c r="T60" s="39">
        <v>11406184.210000001</v>
      </c>
      <c r="U60" s="39">
        <v>13687421.050000001</v>
      </c>
      <c r="V60" s="9" t="s">
        <v>1396</v>
      </c>
      <c r="W60" s="18" t="s">
        <v>1369</v>
      </c>
    </row>
    <row r="61" spans="1:23" x14ac:dyDescent="0.25">
      <c r="A61" s="18" t="s">
        <v>819</v>
      </c>
      <c r="B61" s="18" t="s">
        <v>820</v>
      </c>
      <c r="C61" s="18" t="s">
        <v>923</v>
      </c>
      <c r="D61" s="18" t="s">
        <v>1308</v>
      </c>
      <c r="E61" s="34" t="s">
        <v>1311</v>
      </c>
      <c r="F61" s="18">
        <v>105668</v>
      </c>
      <c r="G61" s="18" t="s">
        <v>924</v>
      </c>
      <c r="H61" s="18" t="s">
        <v>925</v>
      </c>
      <c r="I61" s="18" t="s">
        <v>926</v>
      </c>
      <c r="J61" s="18">
        <v>42963</v>
      </c>
      <c r="K61" s="18" t="s">
        <v>869</v>
      </c>
      <c r="L61" s="18">
        <v>0.85000000037920187</v>
      </c>
      <c r="M61" s="18" t="s">
        <v>368</v>
      </c>
      <c r="N61" s="18" t="s">
        <v>433</v>
      </c>
      <c r="O61" s="18" t="str">
        <f>IF(ISNUMBER(SEARCH(";",N61))=TRUE,"multijudet","nu")</f>
        <v>nu</v>
      </c>
      <c r="P61" s="18" t="str">
        <f>IF(ISNUMBER(SEARCH(";",M61))=TRUE,"multiregion","nu")</f>
        <v>nu</v>
      </c>
      <c r="Q61" s="18" t="s">
        <v>1298</v>
      </c>
      <c r="R61" s="18" t="s">
        <v>859</v>
      </c>
      <c r="S61" s="18" t="s">
        <v>826</v>
      </c>
      <c r="T61" s="39">
        <v>7911353.2199999997</v>
      </c>
      <c r="U61" s="39">
        <v>7911353.2199999997</v>
      </c>
      <c r="V61" s="9" t="s">
        <v>1396</v>
      </c>
      <c r="W61" s="18" t="s">
        <v>1369</v>
      </c>
    </row>
    <row r="62" spans="1:23" x14ac:dyDescent="0.25">
      <c r="A62" s="18" t="s">
        <v>819</v>
      </c>
      <c r="B62" s="18" t="s">
        <v>820</v>
      </c>
      <c r="C62" s="18" t="s">
        <v>968</v>
      </c>
      <c r="D62" s="18" t="s">
        <v>836</v>
      </c>
      <c r="E62" s="34" t="s">
        <v>1311</v>
      </c>
      <c r="F62" s="18">
        <v>105894</v>
      </c>
      <c r="G62" s="18" t="s">
        <v>969</v>
      </c>
      <c r="H62" s="18" t="s">
        <v>970</v>
      </c>
      <c r="I62" s="18" t="s">
        <v>971</v>
      </c>
      <c r="J62" s="18" t="s">
        <v>972</v>
      </c>
      <c r="K62" s="18" t="s">
        <v>973</v>
      </c>
      <c r="L62" s="18">
        <v>0.84999999982593655</v>
      </c>
      <c r="M62" s="18" t="s">
        <v>309</v>
      </c>
      <c r="N62" s="18" t="s">
        <v>1290</v>
      </c>
      <c r="O62" s="18" t="s">
        <v>1380</v>
      </c>
      <c r="P62" s="18" t="str">
        <f>IF(ISNUMBER(SEARCH(";",M62))=TRUE,"multiregion","nu")</f>
        <v>nu</v>
      </c>
      <c r="Q62" s="18" t="s">
        <v>1383</v>
      </c>
      <c r="R62" s="18" t="s">
        <v>859</v>
      </c>
      <c r="S62" s="18" t="s">
        <v>826</v>
      </c>
      <c r="T62" s="39">
        <v>5745029.8600000003</v>
      </c>
      <c r="U62" s="39">
        <v>5745029.8600000003</v>
      </c>
      <c r="V62" s="9" t="s">
        <v>1396</v>
      </c>
      <c r="W62" s="18" t="s">
        <v>1369</v>
      </c>
    </row>
    <row r="63" spans="1:23" x14ac:dyDescent="0.25">
      <c r="A63" s="18" t="s">
        <v>286</v>
      </c>
      <c r="B63" s="18" t="s">
        <v>396</v>
      </c>
      <c r="C63" s="18" t="s">
        <v>663</v>
      </c>
      <c r="D63" s="18" t="s">
        <v>298</v>
      </c>
      <c r="E63" s="34" t="s">
        <v>1311</v>
      </c>
      <c r="F63" s="18">
        <v>105956</v>
      </c>
      <c r="G63" s="18" t="s">
        <v>664</v>
      </c>
      <c r="H63" s="18" t="s">
        <v>665</v>
      </c>
      <c r="I63" s="18" t="s">
        <v>666</v>
      </c>
      <c r="J63" s="18" t="s">
        <v>667</v>
      </c>
      <c r="K63" s="18" t="s">
        <v>668</v>
      </c>
      <c r="L63" s="18">
        <v>0.85</v>
      </c>
      <c r="M63" s="18" t="s">
        <v>342</v>
      </c>
      <c r="N63" s="18" t="s">
        <v>334</v>
      </c>
      <c r="O63" s="18" t="str">
        <f>IF(ISNUMBER(SEARCH(";",N63))=TRUE,"multijudet","nu")</f>
        <v>nu</v>
      </c>
      <c r="P63" s="18" t="str">
        <f>IF(ISNUMBER(SEARCH(";",M63))=TRUE,"multiregion","nu")</f>
        <v>nu</v>
      </c>
      <c r="Q63" s="18" t="s">
        <v>1298</v>
      </c>
      <c r="R63" s="18" t="s">
        <v>404</v>
      </c>
      <c r="S63" s="18" t="s">
        <v>296</v>
      </c>
      <c r="T63" s="39">
        <v>308369059.79000002</v>
      </c>
      <c r="U63" s="39">
        <v>391464882.81999999</v>
      </c>
      <c r="V63" s="9" t="s">
        <v>1396</v>
      </c>
      <c r="W63" s="18" t="s">
        <v>324</v>
      </c>
    </row>
    <row r="64" spans="1:23" x14ac:dyDescent="0.25">
      <c r="A64" s="18" t="s">
        <v>286</v>
      </c>
      <c r="B64" s="18" t="s">
        <v>396</v>
      </c>
      <c r="C64" s="27" t="s">
        <v>1333</v>
      </c>
      <c r="D64" s="18" t="s">
        <v>398</v>
      </c>
      <c r="E64" s="34" t="s">
        <v>1311</v>
      </c>
      <c r="F64" s="29">
        <v>105975</v>
      </c>
      <c r="G64" s="18"/>
      <c r="H64" s="27" t="s">
        <v>665</v>
      </c>
      <c r="I64" s="18"/>
      <c r="J64" s="27"/>
      <c r="K64" s="18"/>
      <c r="L64" s="29"/>
      <c r="M64" s="27" t="s">
        <v>86</v>
      </c>
      <c r="N64" s="27" t="s">
        <v>1332</v>
      </c>
      <c r="O64" s="18" t="s">
        <v>1311</v>
      </c>
      <c r="P64" s="18" t="s">
        <v>1311</v>
      </c>
      <c r="Q64" s="18" t="s">
        <v>1298</v>
      </c>
      <c r="R64" s="27"/>
      <c r="S64" s="18"/>
      <c r="T64" s="39">
        <v>3931886.6</v>
      </c>
      <c r="U64" s="39">
        <v>4678945.05</v>
      </c>
      <c r="V64" t="s">
        <v>1395</v>
      </c>
      <c r="W64" s="18" t="s">
        <v>1369</v>
      </c>
    </row>
    <row r="65" spans="1:23" x14ac:dyDescent="0.25">
      <c r="A65" s="18" t="s">
        <v>286</v>
      </c>
      <c r="B65" s="18" t="s">
        <v>396</v>
      </c>
      <c r="C65" s="18" t="s">
        <v>448</v>
      </c>
      <c r="D65" s="18" t="s">
        <v>298</v>
      </c>
      <c r="E65" s="34" t="s">
        <v>1311</v>
      </c>
      <c r="F65" s="18">
        <v>106130</v>
      </c>
      <c r="G65" s="18" t="s">
        <v>449</v>
      </c>
      <c r="H65" s="18" t="s">
        <v>450</v>
      </c>
      <c r="I65" s="18" t="s">
        <v>451</v>
      </c>
      <c r="J65" s="18">
        <v>42731</v>
      </c>
      <c r="K65" s="18">
        <v>44377</v>
      </c>
      <c r="L65" s="18">
        <v>0.85</v>
      </c>
      <c r="M65" s="18" t="s">
        <v>338</v>
      </c>
      <c r="N65" s="18" t="s">
        <v>452</v>
      </c>
      <c r="O65" s="18" t="str">
        <f>IF(ISNUMBER(SEARCH(";",N65))=TRUE,"multijudet","nu")</f>
        <v>nu</v>
      </c>
      <c r="P65" s="18" t="str">
        <f>IF(ISNUMBER(SEARCH(";",M65))=TRUE,"multiregion","nu")</f>
        <v>nu</v>
      </c>
      <c r="Q65" s="18" t="s">
        <v>1298</v>
      </c>
      <c r="R65" s="18" t="s">
        <v>404</v>
      </c>
      <c r="S65" s="18" t="s">
        <v>296</v>
      </c>
      <c r="T65" s="39">
        <v>78829045.819999993</v>
      </c>
      <c r="U65" s="39">
        <v>103774387.84</v>
      </c>
      <c r="V65" s="9" t="s">
        <v>1396</v>
      </c>
      <c r="W65" s="18" t="s">
        <v>324</v>
      </c>
    </row>
    <row r="66" spans="1:23" x14ac:dyDescent="0.25">
      <c r="A66" s="18" t="s">
        <v>286</v>
      </c>
      <c r="B66" s="18" t="s">
        <v>396</v>
      </c>
      <c r="C66" s="18" t="s">
        <v>659</v>
      </c>
      <c r="D66" s="18" t="s">
        <v>398</v>
      </c>
      <c r="E66" s="34" t="s">
        <v>1311</v>
      </c>
      <c r="F66" s="18">
        <v>106161</v>
      </c>
      <c r="G66" s="18" t="s">
        <v>660</v>
      </c>
      <c r="H66" s="18" t="s">
        <v>661</v>
      </c>
      <c r="I66" s="18" t="s">
        <v>662</v>
      </c>
      <c r="J66" s="18">
        <v>43004</v>
      </c>
      <c r="K66" s="18" t="s">
        <v>269</v>
      </c>
      <c r="L66" s="18">
        <v>0.85000000006150944</v>
      </c>
      <c r="M66" s="18" t="s">
        <v>338</v>
      </c>
      <c r="N66" s="18" t="s">
        <v>452</v>
      </c>
      <c r="O66" s="18" t="str">
        <f>IF(ISNUMBER(SEARCH(";",N66))=TRUE,"multijudet","nu")</f>
        <v>nu</v>
      </c>
      <c r="P66" s="18" t="str">
        <f>IF(ISNUMBER(SEARCH(";",M66))=TRUE,"multiregion","nu")</f>
        <v>nu</v>
      </c>
      <c r="Q66" s="18" t="s">
        <v>1298</v>
      </c>
      <c r="R66" s="18" t="s">
        <v>404</v>
      </c>
      <c r="S66" s="18" t="s">
        <v>296</v>
      </c>
      <c r="T66" s="39">
        <v>16257674.939999999</v>
      </c>
      <c r="U66" s="39">
        <v>19346633.18</v>
      </c>
      <c r="V66" s="9" t="s">
        <v>1396</v>
      </c>
      <c r="W66" s="18" t="s">
        <v>1369</v>
      </c>
    </row>
    <row r="67" spans="1:23" x14ac:dyDescent="0.25">
      <c r="A67" s="18" t="s">
        <v>286</v>
      </c>
      <c r="B67" s="18" t="s">
        <v>396</v>
      </c>
      <c r="C67" s="18" t="s">
        <v>498</v>
      </c>
      <c r="D67" s="18" t="s">
        <v>298</v>
      </c>
      <c r="E67" s="34" t="s">
        <v>1311</v>
      </c>
      <c r="F67" s="18">
        <v>106204</v>
      </c>
      <c r="G67" s="18" t="s">
        <v>499</v>
      </c>
      <c r="H67" s="18" t="s">
        <v>500</v>
      </c>
      <c r="I67" s="18" t="s">
        <v>501</v>
      </c>
      <c r="J67" s="18">
        <v>42775</v>
      </c>
      <c r="K67" s="18" t="s">
        <v>269</v>
      </c>
      <c r="L67" s="18">
        <v>0.85</v>
      </c>
      <c r="M67" s="18" t="s">
        <v>368</v>
      </c>
      <c r="N67" s="18" t="s">
        <v>382</v>
      </c>
      <c r="O67" s="18" t="str">
        <f>IF(ISNUMBER(SEARCH(";",N67))=TRUE,"multijudet","nu")</f>
        <v>nu</v>
      </c>
      <c r="P67" s="18" t="str">
        <f>IF(ISNUMBER(SEARCH(";",M67))=TRUE,"multiregion","nu")</f>
        <v>nu</v>
      </c>
      <c r="Q67" s="18" t="s">
        <v>1298</v>
      </c>
      <c r="R67" s="18" t="s">
        <v>404</v>
      </c>
      <c r="S67" s="18" t="s">
        <v>296</v>
      </c>
      <c r="T67" s="39">
        <v>91449309.489999995</v>
      </c>
      <c r="U67" s="39">
        <v>119737316.8</v>
      </c>
      <c r="V67" s="9" t="s">
        <v>1396</v>
      </c>
      <c r="W67" s="18" t="s">
        <v>324</v>
      </c>
    </row>
    <row r="68" spans="1:23" x14ac:dyDescent="0.25">
      <c r="A68" s="18" t="s">
        <v>286</v>
      </c>
      <c r="B68" s="18" t="s">
        <v>396</v>
      </c>
      <c r="C68" s="18" t="s">
        <v>462</v>
      </c>
      <c r="D68" s="18" t="s">
        <v>298</v>
      </c>
      <c r="E68" s="34" t="s">
        <v>1311</v>
      </c>
      <c r="F68" s="18">
        <v>106208</v>
      </c>
      <c r="G68" s="18" t="s">
        <v>463</v>
      </c>
      <c r="H68" s="18" t="s">
        <v>464</v>
      </c>
      <c r="I68" s="18" t="s">
        <v>465</v>
      </c>
      <c r="J68" s="18">
        <v>42738</v>
      </c>
      <c r="K68" s="18" t="s">
        <v>466</v>
      </c>
      <c r="L68" s="18">
        <v>0.85</v>
      </c>
      <c r="M68" s="18" t="s">
        <v>440</v>
      </c>
      <c r="N68" s="18" t="s">
        <v>467</v>
      </c>
      <c r="O68" s="18" t="str">
        <f>IF(ISNUMBER(SEARCH(";",N68))=TRUE,"multijudet","nu")</f>
        <v>nu</v>
      </c>
      <c r="P68" s="18" t="str">
        <f>IF(ISNUMBER(SEARCH(";",M68))=TRUE,"multiregion","nu")</f>
        <v>nu</v>
      </c>
      <c r="Q68" s="18" t="s">
        <v>1298</v>
      </c>
      <c r="R68" s="18" t="s">
        <v>404</v>
      </c>
      <c r="S68" s="18" t="s">
        <v>296</v>
      </c>
      <c r="T68" s="39">
        <v>26915160.109999999</v>
      </c>
      <c r="U68" s="39">
        <v>35871244.200000003</v>
      </c>
      <c r="V68" s="9" t="s">
        <v>1396</v>
      </c>
      <c r="W68" s="18" t="s">
        <v>1369</v>
      </c>
    </row>
    <row r="69" spans="1:23" x14ac:dyDescent="0.25">
      <c r="A69" s="18" t="s">
        <v>286</v>
      </c>
      <c r="B69" s="18" t="s">
        <v>396</v>
      </c>
      <c r="C69" s="18" t="s">
        <v>480</v>
      </c>
      <c r="D69" s="18" t="s">
        <v>298</v>
      </c>
      <c r="E69" s="34" t="s">
        <v>1311</v>
      </c>
      <c r="F69" s="18">
        <v>106221</v>
      </c>
      <c r="G69" s="18" t="s">
        <v>1258</v>
      </c>
      <c r="H69" s="18" t="s">
        <v>481</v>
      </c>
      <c r="I69" s="18" t="s">
        <v>482</v>
      </c>
      <c r="J69" s="18">
        <v>42772</v>
      </c>
      <c r="K69" s="18" t="s">
        <v>483</v>
      </c>
      <c r="L69" s="18">
        <v>0.85</v>
      </c>
      <c r="M69" s="18" t="s">
        <v>368</v>
      </c>
      <c r="N69" s="18" t="s">
        <v>484</v>
      </c>
      <c r="O69" s="18" t="str">
        <f>IF(ISNUMBER(SEARCH(";",N69))=TRUE,"multijudet","nu")</f>
        <v>nu</v>
      </c>
      <c r="P69" s="18" t="str">
        <f>IF(ISNUMBER(SEARCH(";",M69))=TRUE,"multiregion","nu")</f>
        <v>nu</v>
      </c>
      <c r="Q69" s="18" t="s">
        <v>1298</v>
      </c>
      <c r="R69" s="18" t="s">
        <v>404</v>
      </c>
      <c r="S69" s="18" t="s">
        <v>296</v>
      </c>
      <c r="T69" s="39">
        <v>30879821.91</v>
      </c>
      <c r="U69" s="39">
        <v>40580456.799999997</v>
      </c>
      <c r="V69" s="9" t="s">
        <v>1396</v>
      </c>
      <c r="W69" s="18" t="s">
        <v>324</v>
      </c>
    </row>
    <row r="70" spans="1:23" x14ac:dyDescent="0.25">
      <c r="A70" s="18" t="s">
        <v>286</v>
      </c>
      <c r="B70" s="18" t="s">
        <v>396</v>
      </c>
      <c r="C70" s="18" t="s">
        <v>574</v>
      </c>
      <c r="D70" s="18" t="s">
        <v>298</v>
      </c>
      <c r="E70" s="34" t="s">
        <v>1312</v>
      </c>
      <c r="F70" s="18">
        <v>106283</v>
      </c>
      <c r="G70" s="18" t="s">
        <v>575</v>
      </c>
      <c r="H70" s="18" t="s">
        <v>576</v>
      </c>
      <c r="I70" s="18" t="s">
        <v>577</v>
      </c>
      <c r="J70" s="18">
        <v>42851</v>
      </c>
      <c r="K70" s="18">
        <v>44012</v>
      </c>
      <c r="L70" s="18">
        <v>0.85</v>
      </c>
      <c r="M70" s="18" t="s">
        <v>342</v>
      </c>
      <c r="N70" s="18" t="s">
        <v>578</v>
      </c>
      <c r="O70" s="18" t="str">
        <f>IF(ISNUMBER(SEARCH(";",N70))=TRUE,"multijudet","nu")</f>
        <v>nu</v>
      </c>
      <c r="P70" s="18" t="str">
        <f>IF(ISNUMBER(SEARCH(";",M70))=TRUE,"multiregion","nu")</f>
        <v>nu</v>
      </c>
      <c r="Q70" s="18" t="s">
        <v>1298</v>
      </c>
      <c r="R70" s="18" t="s">
        <v>404</v>
      </c>
      <c r="S70" s="18" t="s">
        <v>296</v>
      </c>
      <c r="T70" s="39">
        <v>7372000</v>
      </c>
      <c r="U70" s="39">
        <v>8772680</v>
      </c>
      <c r="V70" s="9" t="s">
        <v>1396</v>
      </c>
      <c r="W70" s="18" t="s">
        <v>324</v>
      </c>
    </row>
    <row r="71" spans="1:23" x14ac:dyDescent="0.25">
      <c r="A71" s="18" t="s">
        <v>286</v>
      </c>
      <c r="B71" s="18" t="s">
        <v>287</v>
      </c>
      <c r="C71" s="18" t="s">
        <v>389</v>
      </c>
      <c r="D71" s="18" t="s">
        <v>298</v>
      </c>
      <c r="E71" s="34" t="s">
        <v>1311</v>
      </c>
      <c r="F71" s="24">
        <v>106311</v>
      </c>
      <c r="G71" s="18" t="s">
        <v>390</v>
      </c>
      <c r="H71" s="18" t="s">
        <v>391</v>
      </c>
      <c r="I71" s="18" t="s">
        <v>392</v>
      </c>
      <c r="J71" s="18" t="s">
        <v>393</v>
      </c>
      <c r="K71" s="18" t="s">
        <v>260</v>
      </c>
      <c r="L71" s="18">
        <v>0.8499999996015154</v>
      </c>
      <c r="M71" s="18" t="s">
        <v>322</v>
      </c>
      <c r="N71" s="18" t="s">
        <v>394</v>
      </c>
      <c r="O71" s="18" t="str">
        <f>IF(ISNUMBER(SEARCH(";",N71))=TRUE,"multijudet","nu")</f>
        <v>nu</v>
      </c>
      <c r="P71" s="18" t="str">
        <f>IF(ISNUMBER(SEARCH(";",M71))=TRUE,"multiregion","nu")</f>
        <v>nu</v>
      </c>
      <c r="Q71" s="18" t="s">
        <v>1298</v>
      </c>
      <c r="R71" s="18" t="s">
        <v>295</v>
      </c>
      <c r="S71" s="18" t="s">
        <v>395</v>
      </c>
      <c r="T71" s="39">
        <v>17566552.620000001</v>
      </c>
      <c r="U71" s="39">
        <v>40662138.119999997</v>
      </c>
      <c r="V71" s="9" t="s">
        <v>1396</v>
      </c>
      <c r="W71" s="18" t="s">
        <v>1369</v>
      </c>
    </row>
    <row r="72" spans="1:23" x14ac:dyDescent="0.25">
      <c r="A72" s="18" t="s">
        <v>286</v>
      </c>
      <c r="B72" s="18" t="s">
        <v>396</v>
      </c>
      <c r="C72" s="18" t="s">
        <v>570</v>
      </c>
      <c r="D72" s="18" t="s">
        <v>298</v>
      </c>
      <c r="E72" s="34" t="s">
        <v>1311</v>
      </c>
      <c r="F72" s="18">
        <v>106355</v>
      </c>
      <c r="G72" s="18" t="s">
        <v>571</v>
      </c>
      <c r="H72" s="18" t="s">
        <v>572</v>
      </c>
      <c r="I72" s="18" t="s">
        <v>573</v>
      </c>
      <c r="J72" s="18">
        <v>42850</v>
      </c>
      <c r="K72" s="18">
        <v>44196</v>
      </c>
      <c r="L72" s="18">
        <v>0.85000000018461763</v>
      </c>
      <c r="M72" s="18" t="s">
        <v>338</v>
      </c>
      <c r="N72" s="18" t="s">
        <v>375</v>
      </c>
      <c r="O72" s="18" t="str">
        <f>IF(ISNUMBER(SEARCH(";",N72))=TRUE,"multijudet","nu")</f>
        <v>nu</v>
      </c>
      <c r="P72" s="18" t="str">
        <f>IF(ISNUMBER(SEARCH(";",M72))=TRUE,"multiregion","nu")</f>
        <v>nu</v>
      </c>
      <c r="Q72" s="18" t="s">
        <v>1298</v>
      </c>
      <c r="R72" s="18" t="s">
        <v>404</v>
      </c>
      <c r="S72" s="18" t="s">
        <v>296</v>
      </c>
      <c r="T72" s="39">
        <v>24374688.030000001</v>
      </c>
      <c r="U72" s="39">
        <v>32192780.359999999</v>
      </c>
      <c r="V72" s="9" t="s">
        <v>1396</v>
      </c>
      <c r="W72" s="18" t="s">
        <v>324</v>
      </c>
    </row>
    <row r="73" spans="1:23" x14ac:dyDescent="0.25">
      <c r="A73" s="18" t="s">
        <v>286</v>
      </c>
      <c r="B73" s="18" t="s">
        <v>287</v>
      </c>
      <c r="C73" s="18" t="s">
        <v>376</v>
      </c>
      <c r="D73" s="18" t="s">
        <v>298</v>
      </c>
      <c r="E73" s="34" t="s">
        <v>1311</v>
      </c>
      <c r="F73" s="24">
        <v>106359</v>
      </c>
      <c r="G73" s="18" t="s">
        <v>377</v>
      </c>
      <c r="H73" s="18" t="s">
        <v>378</v>
      </c>
      <c r="I73" s="18" t="s">
        <v>379</v>
      </c>
      <c r="J73" s="18" t="s">
        <v>380</v>
      </c>
      <c r="K73" s="18" t="s">
        <v>381</v>
      </c>
      <c r="L73" s="18">
        <v>0.85000000034474599</v>
      </c>
      <c r="M73" s="18" t="s">
        <v>342</v>
      </c>
      <c r="N73" s="18" t="s">
        <v>382</v>
      </c>
      <c r="O73" s="18" t="str">
        <f>IF(ISNUMBER(SEARCH(";",N73))=TRUE,"multijudet","nu")</f>
        <v>nu</v>
      </c>
      <c r="P73" s="18" t="str">
        <f>IF(ISNUMBER(SEARCH(";",M73))=TRUE,"multiregion","nu")</f>
        <v>nu</v>
      </c>
      <c r="Q73" s="18" t="s">
        <v>1298</v>
      </c>
      <c r="R73" s="18" t="s">
        <v>295</v>
      </c>
      <c r="S73" s="18" t="s">
        <v>296</v>
      </c>
      <c r="T73" s="39">
        <v>105875030.31</v>
      </c>
      <c r="U73" s="39">
        <v>138609943.65000001</v>
      </c>
      <c r="V73" s="9" t="s">
        <v>1396</v>
      </c>
      <c r="W73" s="18" t="s">
        <v>1368</v>
      </c>
    </row>
    <row r="74" spans="1:23" x14ac:dyDescent="0.25">
      <c r="A74" s="18" t="s">
        <v>286</v>
      </c>
      <c r="B74" s="18" t="s">
        <v>287</v>
      </c>
      <c r="C74" s="18" t="s">
        <v>1252</v>
      </c>
      <c r="D74" s="18" t="s">
        <v>298</v>
      </c>
      <c r="E74" s="34" t="s">
        <v>1312</v>
      </c>
      <c r="F74" s="24">
        <v>106365</v>
      </c>
      <c r="G74" s="18" t="s">
        <v>340</v>
      </c>
      <c r="H74" s="18" t="s">
        <v>75</v>
      </c>
      <c r="I74" s="18" t="s">
        <v>341</v>
      </c>
      <c r="J74" s="18">
        <v>42922</v>
      </c>
      <c r="K74" s="18">
        <v>43343</v>
      </c>
      <c r="L74" s="18">
        <v>0.84999990680448489</v>
      </c>
      <c r="M74" s="18" t="s">
        <v>342</v>
      </c>
      <c r="N74" s="18" t="s">
        <v>343</v>
      </c>
      <c r="O74" s="18" t="str">
        <f>IF(ISNUMBER(SEARCH(";",N74))=TRUE,"multijudet","nu")</f>
        <v>nu</v>
      </c>
      <c r="P74" s="18" t="str">
        <f>IF(ISNUMBER(SEARCH(";",M74))=TRUE,"multiregion","nu")</f>
        <v>nu</v>
      </c>
      <c r="Q74" s="18" t="s">
        <v>1298</v>
      </c>
      <c r="R74" s="18" t="s">
        <v>295</v>
      </c>
      <c r="S74" s="18" t="s">
        <v>296</v>
      </c>
      <c r="T74" s="39">
        <v>8621659.5099999998</v>
      </c>
      <c r="U74" s="39">
        <v>10840256.189999999</v>
      </c>
      <c r="V74" s="9" t="s">
        <v>1396</v>
      </c>
      <c r="W74" s="18" t="s">
        <v>1369</v>
      </c>
    </row>
    <row r="75" spans="1:23" x14ac:dyDescent="0.25">
      <c r="A75" s="18" t="s">
        <v>286</v>
      </c>
      <c r="B75" s="18" t="s">
        <v>396</v>
      </c>
      <c r="C75" s="18" t="s">
        <v>519</v>
      </c>
      <c r="D75" s="18" t="s">
        <v>298</v>
      </c>
      <c r="E75" s="34" t="s">
        <v>1311</v>
      </c>
      <c r="F75" s="18">
        <v>106373</v>
      </c>
      <c r="G75" s="18" t="s">
        <v>520</v>
      </c>
      <c r="H75" s="18" t="s">
        <v>521</v>
      </c>
      <c r="I75" s="18" t="s">
        <v>522</v>
      </c>
      <c r="J75" s="18" t="s">
        <v>523</v>
      </c>
      <c r="K75" s="18" t="s">
        <v>524</v>
      </c>
      <c r="L75" s="18">
        <v>0.84999999999999987</v>
      </c>
      <c r="M75" s="18" t="s">
        <v>322</v>
      </c>
      <c r="N75" s="18" t="s">
        <v>525</v>
      </c>
      <c r="O75" s="18" t="str">
        <f>IF(ISNUMBER(SEARCH(";",N75))=TRUE,"multijudet","nu")</f>
        <v>nu</v>
      </c>
      <c r="P75" s="18" t="str">
        <f>IF(ISNUMBER(SEARCH(";",M75))=TRUE,"multiregion","nu")</f>
        <v>nu</v>
      </c>
      <c r="Q75" s="18" t="s">
        <v>1298</v>
      </c>
      <c r="R75" s="18" t="s">
        <v>404</v>
      </c>
      <c r="S75" s="18" t="s">
        <v>296</v>
      </c>
      <c r="T75" s="39">
        <v>81435887.950000003</v>
      </c>
      <c r="U75" s="39">
        <v>108338999.48999999</v>
      </c>
      <c r="V75" s="9" t="s">
        <v>1396</v>
      </c>
      <c r="W75" s="18" t="s">
        <v>324</v>
      </c>
    </row>
    <row r="76" spans="1:23" x14ac:dyDescent="0.25">
      <c r="A76" s="18" t="s">
        <v>286</v>
      </c>
      <c r="B76" s="18" t="s">
        <v>287</v>
      </c>
      <c r="C76" s="18" t="s">
        <v>317</v>
      </c>
      <c r="D76" s="18" t="s">
        <v>298</v>
      </c>
      <c r="E76" s="34" t="s">
        <v>1312</v>
      </c>
      <c r="F76" s="24">
        <v>106374</v>
      </c>
      <c r="G76" s="18" t="s">
        <v>318</v>
      </c>
      <c r="H76" s="18" t="s">
        <v>319</v>
      </c>
      <c r="I76" s="18" t="s">
        <v>320</v>
      </c>
      <c r="J76" s="18">
        <v>42780</v>
      </c>
      <c r="K76" s="18" t="s">
        <v>321</v>
      </c>
      <c r="L76" s="18">
        <v>0.85</v>
      </c>
      <c r="M76" s="18" t="s">
        <v>322</v>
      </c>
      <c r="N76" s="18" t="s">
        <v>323</v>
      </c>
      <c r="O76" s="18" t="str">
        <f>IF(ISNUMBER(SEARCH(";",N76))=TRUE,"multijudet","nu")</f>
        <v>nu</v>
      </c>
      <c r="P76" s="18" t="str">
        <f>IF(ISNUMBER(SEARCH(";",M76))=TRUE,"multiregion","nu")</f>
        <v>nu</v>
      </c>
      <c r="Q76" s="18" t="s">
        <v>1298</v>
      </c>
      <c r="R76" s="18" t="s">
        <v>295</v>
      </c>
      <c r="S76" s="18" t="s">
        <v>296</v>
      </c>
      <c r="T76" s="39">
        <v>68927125.739999995</v>
      </c>
      <c r="U76" s="39">
        <v>93259337.129999995</v>
      </c>
      <c r="V76" s="9" t="s">
        <v>1396</v>
      </c>
      <c r="W76" s="18" t="s">
        <v>324</v>
      </c>
    </row>
    <row r="77" spans="1:23" x14ac:dyDescent="0.25">
      <c r="A77" s="18" t="s">
        <v>286</v>
      </c>
      <c r="B77" s="18" t="s">
        <v>287</v>
      </c>
      <c r="C77" s="18" t="s">
        <v>1249</v>
      </c>
      <c r="D77" s="18" t="s">
        <v>298</v>
      </c>
      <c r="E77" s="34" t="s">
        <v>1311</v>
      </c>
      <c r="F77" s="24">
        <v>106394</v>
      </c>
      <c r="G77" s="18" t="s">
        <v>325</v>
      </c>
      <c r="H77" s="18" t="s">
        <v>326</v>
      </c>
      <c r="I77" s="18" t="s">
        <v>327</v>
      </c>
      <c r="J77" s="18">
        <v>42186</v>
      </c>
      <c r="K77" s="18" t="s">
        <v>328</v>
      </c>
      <c r="L77" s="18">
        <v>0.8499999997644555</v>
      </c>
      <c r="M77" s="18" t="s">
        <v>309</v>
      </c>
      <c r="N77" s="18" t="s">
        <v>329</v>
      </c>
      <c r="O77" s="18" t="str">
        <f>IF(ISNUMBER(SEARCH(";",N77))=TRUE,"multijudet","nu")</f>
        <v>nu</v>
      </c>
      <c r="P77" s="18" t="str">
        <f>IF(ISNUMBER(SEARCH(";",M77))=TRUE,"multiregion","nu")</f>
        <v>nu</v>
      </c>
      <c r="Q77" s="18" t="s">
        <v>1298</v>
      </c>
      <c r="R77" s="18" t="s">
        <v>295</v>
      </c>
      <c r="S77" s="18" t="s">
        <v>296</v>
      </c>
      <c r="T77" s="39">
        <v>114628039.42</v>
      </c>
      <c r="U77" s="39">
        <v>150607054.18000001</v>
      </c>
      <c r="V77" s="9" t="s">
        <v>1396</v>
      </c>
      <c r="W77" s="18" t="s">
        <v>324</v>
      </c>
    </row>
    <row r="78" spans="1:23" x14ac:dyDescent="0.25">
      <c r="A78" s="18" t="s">
        <v>286</v>
      </c>
      <c r="B78" s="18" t="s">
        <v>396</v>
      </c>
      <c r="C78" s="18" t="s">
        <v>687</v>
      </c>
      <c r="D78" s="18" t="s">
        <v>398</v>
      </c>
      <c r="E78" s="34" t="s">
        <v>1311</v>
      </c>
      <c r="F78" s="18">
        <v>106397</v>
      </c>
      <c r="G78" s="18" t="s">
        <v>688</v>
      </c>
      <c r="H78" s="18" t="s">
        <v>689</v>
      </c>
      <c r="I78" s="18" t="s">
        <v>686</v>
      </c>
      <c r="J78" s="18" t="s">
        <v>690</v>
      </c>
      <c r="K78" s="18" t="s">
        <v>269</v>
      </c>
      <c r="L78" s="18">
        <v>0.85000000061795489</v>
      </c>
      <c r="M78" s="18" t="s">
        <v>333</v>
      </c>
      <c r="N78" s="18" t="s">
        <v>493</v>
      </c>
      <c r="O78" s="18" t="str">
        <f>IF(ISNUMBER(SEARCH(";",N78))=TRUE,"multijudet","nu")</f>
        <v>nu</v>
      </c>
      <c r="P78" s="18" t="str">
        <f>IF(ISNUMBER(SEARCH(";",M78))=TRUE,"multiregion","nu")</f>
        <v>nu</v>
      </c>
      <c r="Q78" s="18" t="s">
        <v>1298</v>
      </c>
      <c r="R78" s="18" t="s">
        <v>404</v>
      </c>
      <c r="S78" s="18" t="s">
        <v>296</v>
      </c>
      <c r="T78" s="39">
        <v>7282084.0300000003</v>
      </c>
      <c r="U78" s="39">
        <v>8665680</v>
      </c>
      <c r="V78" s="9" t="s">
        <v>1396</v>
      </c>
      <c r="W78" s="18" t="s">
        <v>1369</v>
      </c>
    </row>
    <row r="79" spans="1:23" x14ac:dyDescent="0.25">
      <c r="A79" s="18" t="s">
        <v>286</v>
      </c>
      <c r="B79" s="18" t="s">
        <v>287</v>
      </c>
      <c r="C79" s="18" t="s">
        <v>1255</v>
      </c>
      <c r="D79" s="18" t="s">
        <v>298</v>
      </c>
      <c r="E79" s="34" t="s">
        <v>1311</v>
      </c>
      <c r="F79" s="24">
        <v>106400</v>
      </c>
      <c r="G79" s="18" t="s">
        <v>354</v>
      </c>
      <c r="H79" s="18" t="s">
        <v>355</v>
      </c>
      <c r="I79" s="18" t="s">
        <v>356</v>
      </c>
      <c r="J79" s="18">
        <v>42944</v>
      </c>
      <c r="K79" s="18" t="s">
        <v>357</v>
      </c>
      <c r="L79" s="18">
        <v>0.84999999932974513</v>
      </c>
      <c r="M79" s="18" t="s">
        <v>338</v>
      </c>
      <c r="N79" s="18" t="s">
        <v>358</v>
      </c>
      <c r="O79" s="18" t="str">
        <f>IF(ISNUMBER(SEARCH(";",N79))=TRUE,"multijudet","nu")</f>
        <v>nu</v>
      </c>
      <c r="P79" s="18" t="str">
        <f>IF(ISNUMBER(SEARCH(";",M79))=TRUE,"multiregion","nu")</f>
        <v>nu</v>
      </c>
      <c r="Q79" s="18" t="s">
        <v>1298</v>
      </c>
      <c r="R79" s="18" t="s">
        <v>295</v>
      </c>
      <c r="S79" s="18" t="s">
        <v>296</v>
      </c>
      <c r="T79" s="39">
        <v>17903633.920000002</v>
      </c>
      <c r="U79" s="39">
        <v>23818734.780000001</v>
      </c>
      <c r="V79" s="9" t="s">
        <v>1396</v>
      </c>
      <c r="W79" s="18" t="s">
        <v>1369</v>
      </c>
    </row>
    <row r="80" spans="1:23" x14ac:dyDescent="0.25">
      <c r="A80" s="18" t="s">
        <v>286</v>
      </c>
      <c r="B80" s="18" t="s">
        <v>396</v>
      </c>
      <c r="C80" s="18" t="s">
        <v>1269</v>
      </c>
      <c r="D80" s="18" t="s">
        <v>298</v>
      </c>
      <c r="E80" s="34" t="s">
        <v>1312</v>
      </c>
      <c r="F80" s="18">
        <v>106454</v>
      </c>
      <c r="G80" s="18" t="s">
        <v>613</v>
      </c>
      <c r="H80" s="18" t="s">
        <v>614</v>
      </c>
      <c r="I80" s="18" t="s">
        <v>615</v>
      </c>
      <c r="J80" s="18">
        <v>42884</v>
      </c>
      <c r="K80" s="18">
        <v>44012</v>
      </c>
      <c r="L80" s="18">
        <v>0.85</v>
      </c>
      <c r="M80" s="18" t="s">
        <v>322</v>
      </c>
      <c r="N80" s="18" t="s">
        <v>1291</v>
      </c>
      <c r="O80" s="18" t="s">
        <v>1380</v>
      </c>
      <c r="P80" s="18" t="str">
        <f>IF(ISNUMBER(SEARCH(";",M80))=TRUE,"multiregion","nu")</f>
        <v>nu</v>
      </c>
      <c r="Q80" s="18" t="s">
        <v>1383</v>
      </c>
      <c r="R80" s="18" t="s">
        <v>404</v>
      </c>
      <c r="S80" s="18" t="s">
        <v>296</v>
      </c>
      <c r="T80" s="39">
        <v>13855565.369999999</v>
      </c>
      <c r="U80" s="39">
        <v>19779075.199999999</v>
      </c>
      <c r="V80" s="9" t="s">
        <v>1396</v>
      </c>
      <c r="W80" s="18" t="s">
        <v>324</v>
      </c>
    </row>
    <row r="81" spans="1:23" x14ac:dyDescent="0.25">
      <c r="A81" s="18" t="s">
        <v>286</v>
      </c>
      <c r="B81" s="18" t="s">
        <v>287</v>
      </c>
      <c r="C81" s="18" t="s">
        <v>304</v>
      </c>
      <c r="D81" s="18" t="s">
        <v>298</v>
      </c>
      <c r="E81" s="34" t="s">
        <v>1311</v>
      </c>
      <c r="F81" s="24">
        <v>106554</v>
      </c>
      <c r="G81" s="18" t="s">
        <v>305</v>
      </c>
      <c r="H81" s="18" t="s">
        <v>306</v>
      </c>
      <c r="I81" s="18" t="s">
        <v>307</v>
      </c>
      <c r="J81" s="18" t="s">
        <v>308</v>
      </c>
      <c r="K81" s="18">
        <v>44073</v>
      </c>
      <c r="L81" s="18">
        <v>0.85</v>
      </c>
      <c r="M81" s="18" t="s">
        <v>309</v>
      </c>
      <c r="N81" s="18" t="s">
        <v>310</v>
      </c>
      <c r="O81" s="18" t="str">
        <f>IF(ISNUMBER(SEARCH(";",N81))=TRUE,"multijudet","nu")</f>
        <v>nu</v>
      </c>
      <c r="P81" s="18" t="str">
        <f>IF(ISNUMBER(SEARCH(";",M81))=TRUE,"multiregion","nu")</f>
        <v>nu</v>
      </c>
      <c r="Q81" s="18" t="s">
        <v>1298</v>
      </c>
      <c r="R81" s="18" t="s">
        <v>295</v>
      </c>
      <c r="S81" s="18" t="s">
        <v>296</v>
      </c>
      <c r="T81" s="39">
        <v>79407299.829999998</v>
      </c>
      <c r="U81" s="39">
        <v>103176923.17</v>
      </c>
      <c r="V81" s="9" t="s">
        <v>1396</v>
      </c>
      <c r="W81" s="18" t="s">
        <v>1368</v>
      </c>
    </row>
    <row r="82" spans="1:23" x14ac:dyDescent="0.25">
      <c r="A82" s="18" t="s">
        <v>286</v>
      </c>
      <c r="B82" s="18" t="s">
        <v>396</v>
      </c>
      <c r="C82" s="18" t="s">
        <v>1259</v>
      </c>
      <c r="D82" s="18" t="s">
        <v>398</v>
      </c>
      <c r="E82" s="34" t="s">
        <v>1311</v>
      </c>
      <c r="F82" s="18">
        <v>106556</v>
      </c>
      <c r="G82" s="18" t="s">
        <v>558</v>
      </c>
      <c r="H82" s="18" t="s">
        <v>559</v>
      </c>
      <c r="I82" s="18" t="s">
        <v>560</v>
      </c>
      <c r="J82" s="18" t="s">
        <v>561</v>
      </c>
      <c r="K82" s="18" t="s">
        <v>269</v>
      </c>
      <c r="L82" s="18">
        <v>0.84999999977342855</v>
      </c>
      <c r="M82" s="18" t="s">
        <v>293</v>
      </c>
      <c r="N82" s="18" t="s">
        <v>348</v>
      </c>
      <c r="O82" s="18" t="str">
        <f>IF(ISNUMBER(SEARCH(";",N82))=TRUE,"multijudet","nu")</f>
        <v>nu</v>
      </c>
      <c r="P82" s="18" t="str">
        <f>IF(ISNUMBER(SEARCH(";",M82))=TRUE,"multiregion","nu")</f>
        <v>nu</v>
      </c>
      <c r="Q82" s="18" t="s">
        <v>1298</v>
      </c>
      <c r="R82" s="18" t="s">
        <v>404</v>
      </c>
      <c r="S82" s="18" t="s">
        <v>296</v>
      </c>
      <c r="T82" s="39">
        <v>11034044.449999999</v>
      </c>
      <c r="U82" s="39">
        <v>13240853.34</v>
      </c>
      <c r="V82" s="9" t="s">
        <v>1396</v>
      </c>
      <c r="W82" s="18" t="s">
        <v>1369</v>
      </c>
    </row>
    <row r="83" spans="1:23" x14ac:dyDescent="0.25">
      <c r="A83" s="18" t="s">
        <v>286</v>
      </c>
      <c r="B83" s="18" t="s">
        <v>396</v>
      </c>
      <c r="C83" s="18" t="s">
        <v>1260</v>
      </c>
      <c r="D83" s="18" t="s">
        <v>298</v>
      </c>
      <c r="E83" s="34" t="s">
        <v>1311</v>
      </c>
      <c r="F83" s="18">
        <v>106573</v>
      </c>
      <c r="G83" s="18" t="s">
        <v>579</v>
      </c>
      <c r="H83" s="18" t="s">
        <v>580</v>
      </c>
      <c r="I83" s="18" t="s">
        <v>581</v>
      </c>
      <c r="J83" s="18">
        <v>42860</v>
      </c>
      <c r="K83" s="18" t="s">
        <v>582</v>
      </c>
      <c r="L83" s="18">
        <v>0.85000000027130151</v>
      </c>
      <c r="M83" s="18" t="s">
        <v>293</v>
      </c>
      <c r="N83" s="18" t="s">
        <v>348</v>
      </c>
      <c r="O83" s="18" t="str">
        <f>IF(ISNUMBER(SEARCH(";",N83))=TRUE,"multijudet","nu")</f>
        <v>nu</v>
      </c>
      <c r="P83" s="18" t="str">
        <f>IF(ISNUMBER(SEARCH(";",M83))=TRUE,"multiregion","nu")</f>
        <v>nu</v>
      </c>
      <c r="Q83" s="18" t="s">
        <v>1298</v>
      </c>
      <c r="R83" s="18" t="s">
        <v>404</v>
      </c>
      <c r="S83" s="18" t="s">
        <v>296</v>
      </c>
      <c r="T83" s="39">
        <v>11534284</v>
      </c>
      <c r="U83" s="39">
        <v>15483083.199999999</v>
      </c>
      <c r="V83" s="9" t="s">
        <v>1396</v>
      </c>
      <c r="W83" s="18" t="s">
        <v>324</v>
      </c>
    </row>
    <row r="84" spans="1:23" x14ac:dyDescent="0.25">
      <c r="A84" s="18" t="s">
        <v>286</v>
      </c>
      <c r="B84" s="18" t="s">
        <v>287</v>
      </c>
      <c r="C84" s="18" t="s">
        <v>1250</v>
      </c>
      <c r="D84" s="18" t="s">
        <v>298</v>
      </c>
      <c r="E84" s="34" t="s">
        <v>1311</v>
      </c>
      <c r="F84" s="24">
        <v>106647</v>
      </c>
      <c r="G84" s="18" t="s">
        <v>330</v>
      </c>
      <c r="H84" s="18" t="s">
        <v>331</v>
      </c>
      <c r="I84" s="18" t="s">
        <v>332</v>
      </c>
      <c r="J84" s="18">
        <v>42858</v>
      </c>
      <c r="K84" s="18">
        <v>44165</v>
      </c>
      <c r="L84" s="18">
        <v>0.84999999955373484</v>
      </c>
      <c r="M84" s="18" t="s">
        <v>333</v>
      </c>
      <c r="N84" s="18" t="s">
        <v>334</v>
      </c>
      <c r="O84" s="18" t="str">
        <f>IF(ISNUMBER(SEARCH(";",N84))=TRUE,"multijudet","nu")</f>
        <v>nu</v>
      </c>
      <c r="P84" s="18" t="str">
        <f>IF(ISNUMBER(SEARCH(";",M84))=TRUE,"multiregion","nu")</f>
        <v>nu</v>
      </c>
      <c r="Q84" s="18" t="s">
        <v>1298</v>
      </c>
      <c r="R84" s="18" t="s">
        <v>295</v>
      </c>
      <c r="S84" s="18" t="s">
        <v>296</v>
      </c>
      <c r="T84" s="39">
        <v>23528609.129999999</v>
      </c>
      <c r="U84" s="39">
        <v>32157555.68</v>
      </c>
      <c r="V84" s="9" t="s">
        <v>1396</v>
      </c>
      <c r="W84" s="18" t="s">
        <v>1369</v>
      </c>
    </row>
    <row r="85" spans="1:23" x14ac:dyDescent="0.25">
      <c r="A85" s="18" t="s">
        <v>286</v>
      </c>
      <c r="B85" s="18" t="s">
        <v>396</v>
      </c>
      <c r="C85" s="18" t="s">
        <v>543</v>
      </c>
      <c r="D85" s="18" t="s">
        <v>398</v>
      </c>
      <c r="E85" s="34" t="s">
        <v>1311</v>
      </c>
      <c r="F85" s="18">
        <v>106678</v>
      </c>
      <c r="G85" s="18" t="s">
        <v>544</v>
      </c>
      <c r="H85" s="18" t="s">
        <v>545</v>
      </c>
      <c r="I85" s="18" t="s">
        <v>546</v>
      </c>
      <c r="J85" s="18" t="s">
        <v>547</v>
      </c>
      <c r="K85" s="18" t="s">
        <v>548</v>
      </c>
      <c r="L85" s="18">
        <v>0.85</v>
      </c>
      <c r="M85" s="18" t="s">
        <v>322</v>
      </c>
      <c r="N85" s="18" t="s">
        <v>323</v>
      </c>
      <c r="O85" s="18" t="str">
        <f>IF(ISNUMBER(SEARCH(";",N85))=TRUE,"multijudet","nu")</f>
        <v>nu</v>
      </c>
      <c r="P85" s="18" t="str">
        <f>IF(ISNUMBER(SEARCH(";",M85))=TRUE,"multiregion","nu")</f>
        <v>nu</v>
      </c>
      <c r="Q85" s="18" t="s">
        <v>1298</v>
      </c>
      <c r="R85" s="18" t="s">
        <v>404</v>
      </c>
      <c r="S85" s="18" t="s">
        <v>296</v>
      </c>
      <c r="T85" s="39">
        <v>6109300</v>
      </c>
      <c r="U85" s="39">
        <v>7331159.9900000002</v>
      </c>
      <c r="V85" s="9" t="s">
        <v>1396</v>
      </c>
      <c r="W85" s="18" t="s">
        <v>1369</v>
      </c>
    </row>
    <row r="86" spans="1:23" x14ac:dyDescent="0.25">
      <c r="A86" s="18" t="s">
        <v>286</v>
      </c>
      <c r="B86" s="18" t="s">
        <v>396</v>
      </c>
      <c r="C86" s="18" t="s">
        <v>635</v>
      </c>
      <c r="D86" s="18" t="s">
        <v>398</v>
      </c>
      <c r="E86" s="34" t="s">
        <v>1311</v>
      </c>
      <c r="F86" s="18">
        <v>106707</v>
      </c>
      <c r="G86" s="18" t="s">
        <v>636</v>
      </c>
      <c r="H86" s="18" t="s">
        <v>637</v>
      </c>
      <c r="I86" s="18" t="s">
        <v>638</v>
      </c>
      <c r="J86" s="18">
        <v>42963</v>
      </c>
      <c r="K86" s="18" t="s">
        <v>639</v>
      </c>
      <c r="L86" s="18">
        <v>0.85</v>
      </c>
      <c r="M86" s="18" t="s">
        <v>322</v>
      </c>
      <c r="N86" s="18" t="s">
        <v>1307</v>
      </c>
      <c r="O86" s="18" t="s">
        <v>1380</v>
      </c>
      <c r="P86" s="18" t="str">
        <f>IF(ISNUMBER(SEARCH(";",M86))=TRUE,"multiregion","nu")</f>
        <v>nu</v>
      </c>
      <c r="Q86" s="18" t="s">
        <v>1383</v>
      </c>
      <c r="R86" s="18" t="s">
        <v>404</v>
      </c>
      <c r="S86" s="18" t="s">
        <v>296</v>
      </c>
      <c r="T86" s="39">
        <v>8398943</v>
      </c>
      <c r="U86" s="39">
        <v>10045464.800000001</v>
      </c>
      <c r="V86" s="9" t="s">
        <v>1396</v>
      </c>
      <c r="W86" s="18" t="s">
        <v>1369</v>
      </c>
    </row>
    <row r="87" spans="1:23" x14ac:dyDescent="0.25">
      <c r="A87" s="18" t="s">
        <v>286</v>
      </c>
      <c r="B87" s="18" t="s">
        <v>396</v>
      </c>
      <c r="C87" s="18" t="s">
        <v>1268</v>
      </c>
      <c r="D87" s="18" t="s">
        <v>398</v>
      </c>
      <c r="E87" s="34" t="s">
        <v>1311</v>
      </c>
      <c r="F87" s="18">
        <v>106938</v>
      </c>
      <c r="G87" s="18" t="s">
        <v>609</v>
      </c>
      <c r="H87" s="18" t="s">
        <v>610</v>
      </c>
      <c r="I87" s="18" t="s">
        <v>611</v>
      </c>
      <c r="J87" s="18" t="s">
        <v>612</v>
      </c>
      <c r="K87" s="18">
        <v>44196</v>
      </c>
      <c r="L87" s="18">
        <v>0.85000000000000009</v>
      </c>
      <c r="M87" s="18" t="s">
        <v>322</v>
      </c>
      <c r="N87" s="18" t="s">
        <v>557</v>
      </c>
      <c r="O87" s="18" t="str">
        <f>IF(ISNUMBER(SEARCH(";",N87))=TRUE,"multijudet","nu")</f>
        <v>nu</v>
      </c>
      <c r="P87" s="18" t="str">
        <f>IF(ISNUMBER(SEARCH(";",M87))=TRUE,"multiregion","nu")</f>
        <v>nu</v>
      </c>
      <c r="Q87" s="18" t="s">
        <v>1298</v>
      </c>
      <c r="R87" s="18" t="s">
        <v>404</v>
      </c>
      <c r="S87" s="18" t="s">
        <v>296</v>
      </c>
      <c r="T87" s="39">
        <v>20305084</v>
      </c>
      <c r="U87" s="39">
        <v>24163049.969999999</v>
      </c>
      <c r="V87" s="9" t="s">
        <v>1396</v>
      </c>
      <c r="W87" s="18" t="s">
        <v>1369</v>
      </c>
    </row>
    <row r="88" spans="1:23" x14ac:dyDescent="0.25">
      <c r="A88" s="18" t="s">
        <v>286</v>
      </c>
      <c r="B88" s="18" t="s">
        <v>396</v>
      </c>
      <c r="C88" s="18" t="s">
        <v>489</v>
      </c>
      <c r="D88" s="18" t="s">
        <v>298</v>
      </c>
      <c r="E88" s="34" t="s">
        <v>1311</v>
      </c>
      <c r="F88" s="18">
        <v>106974</v>
      </c>
      <c r="G88" s="18" t="s">
        <v>490</v>
      </c>
      <c r="H88" s="18" t="s">
        <v>491</v>
      </c>
      <c r="I88" s="18" t="s">
        <v>492</v>
      </c>
      <c r="J88" s="18">
        <v>42949</v>
      </c>
      <c r="K88" s="18">
        <v>44926</v>
      </c>
      <c r="L88" s="18">
        <v>0.85</v>
      </c>
      <c r="M88" s="18" t="s">
        <v>333</v>
      </c>
      <c r="N88" s="18" t="s">
        <v>493</v>
      </c>
      <c r="O88" s="18" t="str">
        <f>IF(ISNUMBER(SEARCH(";",N88))=TRUE,"multijudet","nu")</f>
        <v>nu</v>
      </c>
      <c r="P88" s="18" t="str">
        <f>IF(ISNUMBER(SEARCH(";",M88))=TRUE,"multiregion","nu")</f>
        <v>nu</v>
      </c>
      <c r="Q88" s="18" t="s">
        <v>1298</v>
      </c>
      <c r="R88" s="18" t="s">
        <v>404</v>
      </c>
      <c r="S88" s="18" t="s">
        <v>296</v>
      </c>
      <c r="T88" s="39">
        <v>133567269.02</v>
      </c>
      <c r="U88" s="39">
        <v>177638538.66999999</v>
      </c>
      <c r="V88" s="9" t="s">
        <v>1396</v>
      </c>
      <c r="W88" s="18" t="s">
        <v>324</v>
      </c>
    </row>
    <row r="89" spans="1:23" x14ac:dyDescent="0.25">
      <c r="A89" s="18" t="s">
        <v>286</v>
      </c>
      <c r="B89" s="18" t="s">
        <v>396</v>
      </c>
      <c r="C89" s="18" t="s">
        <v>679</v>
      </c>
      <c r="D89" s="18" t="s">
        <v>398</v>
      </c>
      <c r="E89" s="34" t="s">
        <v>1311</v>
      </c>
      <c r="F89" s="18">
        <v>107113</v>
      </c>
      <c r="G89" s="18" t="s">
        <v>680</v>
      </c>
      <c r="H89" s="18" t="s">
        <v>521</v>
      </c>
      <c r="I89" s="18" t="s">
        <v>681</v>
      </c>
      <c r="J89" s="18">
        <v>42979</v>
      </c>
      <c r="K89" s="18" t="s">
        <v>682</v>
      </c>
      <c r="L89" s="18">
        <v>0.85</v>
      </c>
      <c r="M89" s="18" t="s">
        <v>322</v>
      </c>
      <c r="N89" s="18" t="s">
        <v>525</v>
      </c>
      <c r="O89" s="18" t="str">
        <f>IF(ISNUMBER(SEARCH(";",N89))=TRUE,"multijudet","nu")</f>
        <v>nu</v>
      </c>
      <c r="P89" s="18" t="str">
        <f>IF(ISNUMBER(SEARCH(";",M89))=TRUE,"multiregion","nu")</f>
        <v>nu</v>
      </c>
      <c r="Q89" s="18" t="s">
        <v>1298</v>
      </c>
      <c r="R89" s="18" t="s">
        <v>404</v>
      </c>
      <c r="S89" s="18" t="s">
        <v>296</v>
      </c>
      <c r="T89" s="39">
        <v>26673000</v>
      </c>
      <c r="U89" s="39">
        <v>31740870</v>
      </c>
      <c r="V89" s="9" t="s">
        <v>1396</v>
      </c>
      <c r="W89" s="18" t="s">
        <v>1369</v>
      </c>
    </row>
    <row r="90" spans="1:23" x14ac:dyDescent="0.25">
      <c r="A90" s="18" t="s">
        <v>286</v>
      </c>
      <c r="B90" s="18" t="s">
        <v>396</v>
      </c>
      <c r="C90" s="18" t="s">
        <v>566</v>
      </c>
      <c r="D90" s="18" t="s">
        <v>398</v>
      </c>
      <c r="E90" s="34" t="s">
        <v>1311</v>
      </c>
      <c r="F90" s="18">
        <v>107170</v>
      </c>
      <c r="G90" s="18" t="s">
        <v>567</v>
      </c>
      <c r="H90" s="18" t="s">
        <v>568</v>
      </c>
      <c r="I90" s="18" t="s">
        <v>569</v>
      </c>
      <c r="J90" s="18">
        <v>42838</v>
      </c>
      <c r="K90" s="18" t="s">
        <v>260</v>
      </c>
      <c r="L90" s="18">
        <v>0.84999999893565614</v>
      </c>
      <c r="M90" s="18" t="s">
        <v>293</v>
      </c>
      <c r="N90" s="18" t="s">
        <v>294</v>
      </c>
      <c r="O90" s="18" t="str">
        <f>IF(ISNUMBER(SEARCH(";",N90))=TRUE,"multijudet","nu")</f>
        <v>nu</v>
      </c>
      <c r="P90" s="18" t="str">
        <f>IF(ISNUMBER(SEARCH(";",M90))=TRUE,"multiregion","nu")</f>
        <v>nu</v>
      </c>
      <c r="Q90" s="18" t="s">
        <v>1298</v>
      </c>
      <c r="R90" s="18" t="s">
        <v>404</v>
      </c>
      <c r="S90" s="18" t="s">
        <v>296</v>
      </c>
      <c r="T90" s="39">
        <v>7516368.0800000001</v>
      </c>
      <c r="U90" s="39">
        <v>9019641.6899999995</v>
      </c>
      <c r="V90" s="9" t="s">
        <v>1396</v>
      </c>
      <c r="W90" s="18" t="s">
        <v>1369</v>
      </c>
    </row>
    <row r="91" spans="1:23" x14ac:dyDescent="0.25">
      <c r="A91" s="18" t="s">
        <v>286</v>
      </c>
      <c r="B91" s="18" t="s">
        <v>396</v>
      </c>
      <c r="C91" s="18" t="s">
        <v>508</v>
      </c>
      <c r="D91" s="18" t="s">
        <v>298</v>
      </c>
      <c r="E91" s="34" t="s">
        <v>1311</v>
      </c>
      <c r="F91" s="18">
        <v>107453</v>
      </c>
      <c r="G91" s="18" t="s">
        <v>509</v>
      </c>
      <c r="H91" s="18" t="s">
        <v>510</v>
      </c>
      <c r="I91" s="18" t="s">
        <v>511</v>
      </c>
      <c r="J91" s="18" t="s">
        <v>512</v>
      </c>
      <c r="K91" s="18" t="s">
        <v>513</v>
      </c>
      <c r="L91" s="18">
        <v>0.85</v>
      </c>
      <c r="M91" s="18" t="s">
        <v>368</v>
      </c>
      <c r="N91" s="18" t="s">
        <v>514</v>
      </c>
      <c r="O91" s="18" t="str">
        <f>IF(ISNUMBER(SEARCH(";",N91))=TRUE,"multijudet","nu")</f>
        <v>nu</v>
      </c>
      <c r="P91" s="18" t="str">
        <f>IF(ISNUMBER(SEARCH(";",M91))=TRUE,"multiregion","nu")</f>
        <v>nu</v>
      </c>
      <c r="Q91" s="18" t="s">
        <v>1298</v>
      </c>
      <c r="R91" s="18" t="s">
        <v>404</v>
      </c>
      <c r="S91" s="18" t="s">
        <v>296</v>
      </c>
      <c r="T91" s="39">
        <v>45452806</v>
      </c>
      <c r="U91" s="39">
        <v>54543367.200000003</v>
      </c>
      <c r="V91" s="9" t="s">
        <v>1396</v>
      </c>
      <c r="W91" s="18" t="s">
        <v>324</v>
      </c>
    </row>
    <row r="92" spans="1:23" x14ac:dyDescent="0.25">
      <c r="A92" s="18" t="s">
        <v>819</v>
      </c>
      <c r="B92" s="18" t="s">
        <v>820</v>
      </c>
      <c r="C92" s="18" t="s">
        <v>955</v>
      </c>
      <c r="D92" s="18" t="s">
        <v>1308</v>
      </c>
      <c r="E92" s="34" t="s">
        <v>1311</v>
      </c>
      <c r="F92" s="18">
        <v>107498</v>
      </c>
      <c r="G92" s="18" t="s">
        <v>956</v>
      </c>
      <c r="H92" s="18" t="s">
        <v>957</v>
      </c>
      <c r="I92" s="18" t="s">
        <v>958</v>
      </c>
      <c r="J92" s="18">
        <v>43034</v>
      </c>
      <c r="K92" s="18" t="s">
        <v>922</v>
      </c>
      <c r="L92" s="18">
        <v>0.85000000016675692</v>
      </c>
      <c r="M92" s="18" t="s">
        <v>342</v>
      </c>
      <c r="N92" s="18" t="s">
        <v>479</v>
      </c>
      <c r="O92" s="18" t="str">
        <f>IF(ISNUMBER(SEARCH(";",N92))=TRUE,"multijudet","nu")</f>
        <v>nu</v>
      </c>
      <c r="P92" s="18" t="str">
        <f>IF(ISNUMBER(SEARCH(";",M92))=TRUE,"multiregion","nu")</f>
        <v>nu</v>
      </c>
      <c r="Q92" s="18" t="s">
        <v>1298</v>
      </c>
      <c r="R92" s="18" t="s">
        <v>825</v>
      </c>
      <c r="S92" s="18" t="s">
        <v>826</v>
      </c>
      <c r="T92" s="39">
        <v>20988640.890000001</v>
      </c>
      <c r="U92" s="39">
        <v>20993995.890000001</v>
      </c>
      <c r="V92" s="9" t="s">
        <v>1396</v>
      </c>
      <c r="W92" s="18" t="s">
        <v>1369</v>
      </c>
    </row>
    <row r="93" spans="1:23" x14ac:dyDescent="0.25">
      <c r="A93" s="18" t="s">
        <v>286</v>
      </c>
      <c r="B93" s="18" t="s">
        <v>396</v>
      </c>
      <c r="C93" s="18" t="s">
        <v>1264</v>
      </c>
      <c r="D93" s="18" t="s">
        <v>398</v>
      </c>
      <c r="E93" s="34" t="s">
        <v>1311</v>
      </c>
      <c r="F93" s="18">
        <v>107537</v>
      </c>
      <c r="G93" s="18" t="s">
        <v>595</v>
      </c>
      <c r="H93" s="18" t="s">
        <v>596</v>
      </c>
      <c r="I93" s="18" t="s">
        <v>597</v>
      </c>
      <c r="J93" s="18">
        <v>42878</v>
      </c>
      <c r="K93" s="18" t="s">
        <v>598</v>
      </c>
      <c r="L93" s="18">
        <v>0.85000000000000009</v>
      </c>
      <c r="M93" s="18" t="s">
        <v>342</v>
      </c>
      <c r="N93" s="18" t="s">
        <v>382</v>
      </c>
      <c r="O93" s="18" t="str">
        <f>IF(ISNUMBER(SEARCH(";",N93))=TRUE,"multijudet","nu")</f>
        <v>nu</v>
      </c>
      <c r="P93" s="18" t="str">
        <f>IF(ISNUMBER(SEARCH(";",M93))=TRUE,"multiregion","nu")</f>
        <v>nu</v>
      </c>
      <c r="Q93" s="18" t="s">
        <v>1298</v>
      </c>
      <c r="R93" s="18" t="s">
        <v>404</v>
      </c>
      <c r="S93" s="18" t="s">
        <v>296</v>
      </c>
      <c r="T93" s="39">
        <v>8444509</v>
      </c>
      <c r="U93" s="39">
        <v>10048965.710000001</v>
      </c>
      <c r="V93" s="9" t="s">
        <v>1396</v>
      </c>
      <c r="W93" s="18" t="s">
        <v>1369</v>
      </c>
    </row>
    <row r="94" spans="1:23" x14ac:dyDescent="0.25">
      <c r="A94" s="18" t="s">
        <v>286</v>
      </c>
      <c r="B94" s="18" t="s">
        <v>396</v>
      </c>
      <c r="C94" s="18" t="s">
        <v>1267</v>
      </c>
      <c r="D94" s="18" t="s">
        <v>398</v>
      </c>
      <c r="E94" s="34" t="s">
        <v>1311</v>
      </c>
      <c r="F94" s="18">
        <v>107600</v>
      </c>
      <c r="G94" s="18" t="s">
        <v>606</v>
      </c>
      <c r="H94" s="18" t="s">
        <v>607</v>
      </c>
      <c r="I94" s="18" t="s">
        <v>608</v>
      </c>
      <c r="J94" s="18">
        <v>42881</v>
      </c>
      <c r="K94" s="18" t="s">
        <v>598</v>
      </c>
      <c r="L94" s="18">
        <v>0.85000000230689299</v>
      </c>
      <c r="M94" s="18" t="s">
        <v>342</v>
      </c>
      <c r="N94" s="18" t="s">
        <v>479</v>
      </c>
      <c r="O94" s="18" t="str">
        <f>IF(ISNUMBER(SEARCH(";",N94))=TRUE,"multijudet","nu")</f>
        <v>nu</v>
      </c>
      <c r="P94" s="18" t="str">
        <f>IF(ISNUMBER(SEARCH(";",M94))=TRUE,"multiregion","nu")</f>
        <v>nu</v>
      </c>
      <c r="Q94" s="18" t="s">
        <v>1298</v>
      </c>
      <c r="R94" s="18" t="s">
        <v>404</v>
      </c>
      <c r="S94" s="18" t="s">
        <v>296</v>
      </c>
      <c r="T94" s="39">
        <v>10403603.359999999</v>
      </c>
      <c r="U94" s="39">
        <v>12380287.99</v>
      </c>
      <c r="V94" s="9" t="s">
        <v>1396</v>
      </c>
      <c r="W94" s="18" t="s">
        <v>1369</v>
      </c>
    </row>
    <row r="95" spans="1:23" x14ac:dyDescent="0.25">
      <c r="A95" s="18" t="s">
        <v>286</v>
      </c>
      <c r="B95" s="18" t="s">
        <v>396</v>
      </c>
      <c r="C95" s="18" t="s">
        <v>553</v>
      </c>
      <c r="D95" s="18" t="s">
        <v>298</v>
      </c>
      <c r="E95" s="34" t="s">
        <v>1311</v>
      </c>
      <c r="F95" s="18">
        <v>107617</v>
      </c>
      <c r="G95" s="18" t="s">
        <v>554</v>
      </c>
      <c r="H95" s="18" t="s">
        <v>555</v>
      </c>
      <c r="I95" s="18" t="s">
        <v>556</v>
      </c>
      <c r="J95" s="18">
        <v>42836</v>
      </c>
      <c r="K95" s="18">
        <v>45291</v>
      </c>
      <c r="L95" s="18">
        <v>0.84999999860864806</v>
      </c>
      <c r="M95" s="18" t="s">
        <v>322</v>
      </c>
      <c r="N95" s="18" t="s">
        <v>557</v>
      </c>
      <c r="O95" s="18" t="str">
        <f>IF(ISNUMBER(SEARCH(";",N95))=TRUE,"multijudet","nu")</f>
        <v>nu</v>
      </c>
      <c r="P95" s="18" t="str">
        <f>IF(ISNUMBER(SEARCH(";",M95))=TRUE,"multiregion","nu")</f>
        <v>nu</v>
      </c>
      <c r="Q95" s="18" t="s">
        <v>1298</v>
      </c>
      <c r="R95" s="18" t="s">
        <v>404</v>
      </c>
      <c r="S95" s="18" t="s">
        <v>296</v>
      </c>
      <c r="T95" s="39">
        <v>86247043</v>
      </c>
      <c r="U95" s="39">
        <v>116931105.34</v>
      </c>
      <c r="V95" s="9" t="s">
        <v>1396</v>
      </c>
      <c r="W95" s="18" t="s">
        <v>324</v>
      </c>
    </row>
    <row r="96" spans="1:23" x14ac:dyDescent="0.25">
      <c r="A96" s="18" t="s">
        <v>286</v>
      </c>
      <c r="B96" s="18" t="s">
        <v>287</v>
      </c>
      <c r="C96" s="18" t="s">
        <v>1251</v>
      </c>
      <c r="D96" s="18" t="s">
        <v>298</v>
      </c>
      <c r="E96" s="34" t="s">
        <v>1312</v>
      </c>
      <c r="F96" s="24">
        <v>107857</v>
      </c>
      <c r="G96" s="18" t="s">
        <v>335</v>
      </c>
      <c r="H96" s="18" t="s">
        <v>336</v>
      </c>
      <c r="I96" s="18" t="s">
        <v>337</v>
      </c>
      <c r="J96" s="18">
        <v>42885</v>
      </c>
      <c r="K96" s="18">
        <v>44012</v>
      </c>
      <c r="L96" s="18">
        <v>0.84999999992914377</v>
      </c>
      <c r="M96" s="18" t="s">
        <v>338</v>
      </c>
      <c r="N96" s="18" t="s">
        <v>339</v>
      </c>
      <c r="O96" s="18" t="str">
        <f>IF(ISNUMBER(SEARCH(";",N96))=TRUE,"multijudet","nu")</f>
        <v>nu</v>
      </c>
      <c r="P96" s="18" t="str">
        <f>IF(ISNUMBER(SEARCH(";",M96))=TRUE,"multiregion","nu")</f>
        <v>nu</v>
      </c>
      <c r="Q96" s="18" t="s">
        <v>1298</v>
      </c>
      <c r="R96" s="18" t="s">
        <v>295</v>
      </c>
      <c r="S96" s="18" t="s">
        <v>296</v>
      </c>
      <c r="T96" s="39">
        <v>28226213.120000001</v>
      </c>
      <c r="U96" s="39">
        <v>35205973.159999996</v>
      </c>
      <c r="V96" s="9" t="s">
        <v>1396</v>
      </c>
      <c r="W96" s="18" t="s">
        <v>324</v>
      </c>
    </row>
    <row r="97" spans="1:23" x14ac:dyDescent="0.25">
      <c r="A97" s="18" t="s">
        <v>286</v>
      </c>
      <c r="B97" s="18" t="s">
        <v>396</v>
      </c>
      <c r="C97" s="18" t="s">
        <v>494</v>
      </c>
      <c r="D97" s="18" t="s">
        <v>398</v>
      </c>
      <c r="E97" s="34" t="s">
        <v>1311</v>
      </c>
      <c r="F97" s="18">
        <v>108040</v>
      </c>
      <c r="G97" s="18" t="s">
        <v>495</v>
      </c>
      <c r="H97" s="18" t="s">
        <v>496</v>
      </c>
      <c r="I97" s="18" t="s">
        <v>497</v>
      </c>
      <c r="J97" s="18">
        <v>42795</v>
      </c>
      <c r="K97" s="18" t="s">
        <v>269</v>
      </c>
      <c r="L97" s="18">
        <v>0.85</v>
      </c>
      <c r="M97" s="18" t="s">
        <v>368</v>
      </c>
      <c r="N97" s="18" t="s">
        <v>303</v>
      </c>
      <c r="O97" s="18" t="str">
        <f>IF(ISNUMBER(SEARCH(";",N97))=TRUE,"multijudet","nu")</f>
        <v>nu</v>
      </c>
      <c r="P97" s="18" t="str">
        <f>IF(ISNUMBER(SEARCH(";",M97))=TRUE,"multiregion","nu")</f>
        <v>nu</v>
      </c>
      <c r="Q97" s="18" t="s">
        <v>1298</v>
      </c>
      <c r="R97" s="18" t="s">
        <v>404</v>
      </c>
      <c r="S97" s="18" t="s">
        <v>296</v>
      </c>
      <c r="T97" s="39">
        <v>11926122</v>
      </c>
      <c r="U97" s="39">
        <v>14311346.4</v>
      </c>
      <c r="V97" s="9" t="s">
        <v>1396</v>
      </c>
      <c r="W97" s="18" t="s">
        <v>1369</v>
      </c>
    </row>
    <row r="98" spans="1:23" x14ac:dyDescent="0.25">
      <c r="A98" s="18" t="s">
        <v>286</v>
      </c>
      <c r="B98" s="18" t="s">
        <v>396</v>
      </c>
      <c r="C98" s="18" t="s">
        <v>1263</v>
      </c>
      <c r="D98" s="18" t="s">
        <v>1375</v>
      </c>
      <c r="E98" s="34" t="s">
        <v>1311</v>
      </c>
      <c r="F98" s="18">
        <v>108100</v>
      </c>
      <c r="G98" s="18" t="s">
        <v>592</v>
      </c>
      <c r="H98" s="18" t="s">
        <v>593</v>
      </c>
      <c r="I98" s="18" t="s">
        <v>594</v>
      </c>
      <c r="J98" s="18">
        <v>42874</v>
      </c>
      <c r="K98" s="18">
        <v>45291</v>
      </c>
      <c r="L98" s="18">
        <v>0.85000000000308873</v>
      </c>
      <c r="M98" s="18" t="s">
        <v>322</v>
      </c>
      <c r="N98" s="18" t="s">
        <v>414</v>
      </c>
      <c r="O98" s="18" t="str">
        <f>IF(ISNUMBER(SEARCH(";",N98))=TRUE,"multijudet","nu")</f>
        <v>nu</v>
      </c>
      <c r="P98" s="18" t="str">
        <f>IF(ISNUMBER(SEARCH(";",M98))=TRUE,"multiregion","nu")</f>
        <v>nu</v>
      </c>
      <c r="Q98" s="18" t="s">
        <v>1298</v>
      </c>
      <c r="R98" s="18" t="s">
        <v>404</v>
      </c>
      <c r="S98" s="18" t="s">
        <v>296</v>
      </c>
      <c r="T98" s="39">
        <v>323748755.74000001</v>
      </c>
      <c r="U98" s="39">
        <v>384329650.38</v>
      </c>
      <c r="V98" s="9" t="s">
        <v>1396</v>
      </c>
      <c r="W98" s="18" t="s">
        <v>324</v>
      </c>
    </row>
    <row r="99" spans="1:23" x14ac:dyDescent="0.25">
      <c r="A99" s="18" t="s">
        <v>819</v>
      </c>
      <c r="B99" s="18" t="s">
        <v>820</v>
      </c>
      <c r="C99" s="18" t="s">
        <v>947</v>
      </c>
      <c r="D99" s="18" t="s">
        <v>836</v>
      </c>
      <c r="E99" s="34" t="s">
        <v>1311</v>
      </c>
      <c r="F99" s="18">
        <v>108227</v>
      </c>
      <c r="G99" s="18" t="s">
        <v>948</v>
      </c>
      <c r="H99" s="18" t="s">
        <v>949</v>
      </c>
      <c r="I99" s="18" t="s">
        <v>950</v>
      </c>
      <c r="J99" s="18">
        <v>43020</v>
      </c>
      <c r="K99" s="18" t="s">
        <v>869</v>
      </c>
      <c r="L99" s="18">
        <v>0.84999999890042255</v>
      </c>
      <c r="M99" s="18" t="s">
        <v>293</v>
      </c>
      <c r="N99" s="18" t="s">
        <v>348</v>
      </c>
      <c r="O99" s="18" t="str">
        <f>IF(ISNUMBER(SEARCH(";",N99))=TRUE,"multijudet","nu")</f>
        <v>nu</v>
      </c>
      <c r="P99" s="18" t="str">
        <f>IF(ISNUMBER(SEARCH(";",M99))=TRUE,"multiregion","nu")</f>
        <v>nu</v>
      </c>
      <c r="Q99" s="18" t="s">
        <v>1298</v>
      </c>
      <c r="R99" s="18" t="s">
        <v>859</v>
      </c>
      <c r="S99" s="18" t="s">
        <v>826</v>
      </c>
      <c r="T99" s="39">
        <v>2273600.85</v>
      </c>
      <c r="U99" s="39">
        <v>2273600.85</v>
      </c>
      <c r="V99" s="9" t="s">
        <v>1396</v>
      </c>
      <c r="W99" s="18" t="s">
        <v>1369</v>
      </c>
    </row>
    <row r="100" spans="1:23" x14ac:dyDescent="0.25">
      <c r="A100" s="18" t="s">
        <v>286</v>
      </c>
      <c r="B100" s="18" t="s">
        <v>396</v>
      </c>
      <c r="C100" s="18" t="s">
        <v>1266</v>
      </c>
      <c r="D100" s="18" t="s">
        <v>398</v>
      </c>
      <c r="E100" s="34" t="s">
        <v>1311</v>
      </c>
      <c r="F100" s="18">
        <v>108339</v>
      </c>
      <c r="G100" s="18" t="s">
        <v>603</v>
      </c>
      <c r="H100" s="18" t="s">
        <v>604</v>
      </c>
      <c r="I100" s="18" t="s">
        <v>605</v>
      </c>
      <c r="J100" s="18">
        <v>42881</v>
      </c>
      <c r="K100" s="18">
        <v>44135</v>
      </c>
      <c r="L100" s="18">
        <v>0.85</v>
      </c>
      <c r="M100" s="18" t="s">
        <v>338</v>
      </c>
      <c r="N100" s="18" t="s">
        <v>339</v>
      </c>
      <c r="O100" s="18" t="str">
        <f>IF(ISNUMBER(SEARCH(";",N100))=TRUE,"multijudet","nu")</f>
        <v>nu</v>
      </c>
      <c r="P100" s="18" t="str">
        <f>IF(ISNUMBER(SEARCH(";",M100))=TRUE,"multiregion","nu")</f>
        <v>nu</v>
      </c>
      <c r="Q100" s="18" t="s">
        <v>1298</v>
      </c>
      <c r="R100" s="18" t="s">
        <v>404</v>
      </c>
      <c r="S100" s="18" t="s">
        <v>296</v>
      </c>
      <c r="T100" s="39">
        <v>9254170</v>
      </c>
      <c r="U100" s="39">
        <v>11105004.01</v>
      </c>
      <c r="V100" s="9" t="s">
        <v>1396</v>
      </c>
      <c r="W100" s="18" t="s">
        <v>1369</v>
      </c>
    </row>
    <row r="101" spans="1:23" x14ac:dyDescent="0.25">
      <c r="A101" s="18" t="s">
        <v>286</v>
      </c>
      <c r="B101" s="18" t="s">
        <v>396</v>
      </c>
      <c r="C101" s="18" t="s">
        <v>702</v>
      </c>
      <c r="D101" s="18" t="s">
        <v>697</v>
      </c>
      <c r="E101" s="34" t="s">
        <v>1311</v>
      </c>
      <c r="F101" s="18">
        <v>108495</v>
      </c>
      <c r="G101" s="18" t="s">
        <v>703</v>
      </c>
      <c r="H101" s="18" t="s">
        <v>704</v>
      </c>
      <c r="I101" s="18" t="s">
        <v>705</v>
      </c>
      <c r="J101" s="18" t="s">
        <v>706</v>
      </c>
      <c r="K101" s="18" t="s">
        <v>707</v>
      </c>
      <c r="L101" s="18">
        <v>0.85000000083047067</v>
      </c>
      <c r="M101" s="18" t="s">
        <v>293</v>
      </c>
      <c r="N101" s="18" t="s">
        <v>403</v>
      </c>
      <c r="O101" s="18" t="str">
        <f>IF(ISNUMBER(SEARCH(";",N101))=TRUE,"multijudet","nu")</f>
        <v>nu</v>
      </c>
      <c r="P101" s="18" t="str">
        <f>IF(ISNUMBER(SEARCH(";",M101))=TRUE,"multiregion","nu")</f>
        <v>nu</v>
      </c>
      <c r="Q101" s="18" t="s">
        <v>1298</v>
      </c>
      <c r="R101" s="18" t="s">
        <v>404</v>
      </c>
      <c r="S101" s="18" t="s">
        <v>296</v>
      </c>
      <c r="T101" s="39">
        <v>602068190</v>
      </c>
      <c r="U101" s="39">
        <v>822316687.11000001</v>
      </c>
      <c r="V101" s="9" t="s">
        <v>1396</v>
      </c>
      <c r="W101" s="18" t="s">
        <v>324</v>
      </c>
    </row>
    <row r="102" spans="1:23" x14ac:dyDescent="0.25">
      <c r="A102" s="18" t="s">
        <v>286</v>
      </c>
      <c r="B102" s="18" t="s">
        <v>396</v>
      </c>
      <c r="C102" s="18" t="s">
        <v>562</v>
      </c>
      <c r="D102" s="18" t="s">
        <v>298</v>
      </c>
      <c r="E102" s="34" t="s">
        <v>1312</v>
      </c>
      <c r="F102" s="18">
        <v>108771</v>
      </c>
      <c r="G102" s="18" t="s">
        <v>563</v>
      </c>
      <c r="H102" s="18" t="s">
        <v>564</v>
      </c>
      <c r="I102" s="18" t="s">
        <v>565</v>
      </c>
      <c r="J102" s="18">
        <v>42838</v>
      </c>
      <c r="K102" s="18">
        <v>43830</v>
      </c>
      <c r="L102" s="18">
        <v>0.85000000051870883</v>
      </c>
      <c r="M102" s="18" t="s">
        <v>338</v>
      </c>
      <c r="N102" s="18" t="s">
        <v>467</v>
      </c>
      <c r="O102" s="18" t="str">
        <f>IF(ISNUMBER(SEARCH(";",N102))=TRUE,"multijudet","nu")</f>
        <v>nu</v>
      </c>
      <c r="P102" s="18" t="str">
        <f>IF(ISNUMBER(SEARCH(";",M102))=TRUE,"multiregion","nu")</f>
        <v>nu</v>
      </c>
      <c r="Q102" s="18" t="s">
        <v>1298</v>
      </c>
      <c r="R102" s="18" t="s">
        <v>404</v>
      </c>
      <c r="S102" s="18" t="s">
        <v>296</v>
      </c>
      <c r="T102" s="39">
        <v>14458977.65</v>
      </c>
      <c r="U102" s="39">
        <v>18936347.09</v>
      </c>
      <c r="V102" s="9" t="s">
        <v>1396</v>
      </c>
      <c r="W102" s="18" t="s">
        <v>324</v>
      </c>
    </row>
    <row r="103" spans="1:23" x14ac:dyDescent="0.25">
      <c r="A103" s="18" t="s">
        <v>286</v>
      </c>
      <c r="B103" s="18" t="s">
        <v>396</v>
      </c>
      <c r="C103" s="18" t="s">
        <v>739</v>
      </c>
      <c r="D103" s="18" t="s">
        <v>697</v>
      </c>
      <c r="E103" s="34" t="s">
        <v>1311</v>
      </c>
      <c r="F103" s="18">
        <v>108858</v>
      </c>
      <c r="G103" s="18" t="s">
        <v>740</v>
      </c>
      <c r="H103" s="18" t="s">
        <v>741</v>
      </c>
      <c r="I103" s="18" t="s">
        <v>742</v>
      </c>
      <c r="J103" s="18" t="s">
        <v>743</v>
      </c>
      <c r="K103" s="18" t="s">
        <v>707</v>
      </c>
      <c r="L103" s="18">
        <v>0.84999999999817155</v>
      </c>
      <c r="M103" s="18" t="s">
        <v>309</v>
      </c>
      <c r="N103" s="18" t="s">
        <v>744</v>
      </c>
      <c r="O103" s="18" t="s">
        <v>1380</v>
      </c>
      <c r="P103" s="18" t="str">
        <f>IF(ISNUMBER(SEARCH(";",M103))=TRUE,"multiregion","nu")</f>
        <v>nu</v>
      </c>
      <c r="Q103" s="18" t="s">
        <v>1383</v>
      </c>
      <c r="R103" s="18" t="s">
        <v>714</v>
      </c>
      <c r="S103" s="18" t="s">
        <v>745</v>
      </c>
      <c r="T103" s="39">
        <v>1512329181.9200001</v>
      </c>
      <c r="U103" s="39">
        <v>1966820897.75</v>
      </c>
      <c r="V103" s="9" t="s">
        <v>1396</v>
      </c>
      <c r="W103" s="18" t="s">
        <v>324</v>
      </c>
    </row>
    <row r="104" spans="1:23" x14ac:dyDescent="0.25">
      <c r="A104" s="18" t="s">
        <v>286</v>
      </c>
      <c r="B104" s="18" t="s">
        <v>287</v>
      </c>
      <c r="C104" s="18" t="s">
        <v>370</v>
      </c>
      <c r="D104" s="18" t="s">
        <v>298</v>
      </c>
      <c r="E104" s="34" t="s">
        <v>1311</v>
      </c>
      <c r="F104" s="24">
        <v>108911</v>
      </c>
      <c r="G104" s="18" t="s">
        <v>371</v>
      </c>
      <c r="H104" s="18" t="s">
        <v>372</v>
      </c>
      <c r="I104" s="18" t="s">
        <v>373</v>
      </c>
      <c r="J104" s="18" t="s">
        <v>374</v>
      </c>
      <c r="K104" s="18">
        <v>45138</v>
      </c>
      <c r="L104" s="18">
        <v>0.8499999996519203</v>
      </c>
      <c r="M104" s="18" t="s">
        <v>338</v>
      </c>
      <c r="N104" s="18" t="s">
        <v>375</v>
      </c>
      <c r="O104" s="18" t="str">
        <f>IF(ISNUMBER(SEARCH(";",N104))=TRUE,"multijudet","nu")</f>
        <v>nu</v>
      </c>
      <c r="P104" s="18" t="str">
        <f>IF(ISNUMBER(SEARCH(";",M104))=TRUE,"multiregion","nu")</f>
        <v>nu</v>
      </c>
      <c r="Q104" s="18" t="s">
        <v>1298</v>
      </c>
      <c r="R104" s="18" t="s">
        <v>295</v>
      </c>
      <c r="S104" s="18" t="s">
        <v>296</v>
      </c>
      <c r="T104" s="39">
        <v>15800976.83</v>
      </c>
      <c r="U104" s="39">
        <v>19905213.34</v>
      </c>
      <c r="V104" s="9" t="s">
        <v>1396</v>
      </c>
      <c r="W104" s="18" t="s">
        <v>1369</v>
      </c>
    </row>
    <row r="105" spans="1:23" x14ac:dyDescent="0.25">
      <c r="A105" s="18" t="s">
        <v>286</v>
      </c>
      <c r="B105" s="18" t="s">
        <v>396</v>
      </c>
      <c r="C105" s="18" t="s">
        <v>723</v>
      </c>
      <c r="D105" s="18" t="s">
        <v>398</v>
      </c>
      <c r="E105" s="34" t="s">
        <v>1311</v>
      </c>
      <c r="F105" s="18">
        <v>108929</v>
      </c>
      <c r="G105" s="18" t="s">
        <v>724</v>
      </c>
      <c r="H105" s="18" t="s">
        <v>725</v>
      </c>
      <c r="I105" s="18" t="s">
        <v>723</v>
      </c>
      <c r="J105" s="18" t="s">
        <v>726</v>
      </c>
      <c r="K105" s="18" t="s">
        <v>727</v>
      </c>
      <c r="L105" s="18">
        <v>0.85</v>
      </c>
      <c r="M105" s="18" t="s">
        <v>309</v>
      </c>
      <c r="N105" s="18" t="s">
        <v>310</v>
      </c>
      <c r="O105" s="18" t="str">
        <f>IF(ISNUMBER(SEARCH(";",N105))=TRUE,"multijudet","nu")</f>
        <v>nu</v>
      </c>
      <c r="P105" s="18" t="str">
        <f>IF(ISNUMBER(SEARCH(";",M105))=TRUE,"multiregion","nu")</f>
        <v>nu</v>
      </c>
      <c r="Q105" s="18" t="s">
        <v>1298</v>
      </c>
      <c r="R105" s="18" t="s">
        <v>714</v>
      </c>
      <c r="S105" s="18" t="s">
        <v>296</v>
      </c>
      <c r="T105" s="39">
        <v>18700000</v>
      </c>
      <c r="U105" s="39">
        <v>22253000</v>
      </c>
      <c r="V105" s="9" t="s">
        <v>1396</v>
      </c>
      <c r="W105" s="18" t="s">
        <v>1369</v>
      </c>
    </row>
    <row r="106" spans="1:23" x14ac:dyDescent="0.25">
      <c r="A106" s="18" t="s">
        <v>286</v>
      </c>
      <c r="B106" s="18" t="s">
        <v>396</v>
      </c>
      <c r="C106" s="18" t="s">
        <v>1265</v>
      </c>
      <c r="D106" s="18" t="s">
        <v>398</v>
      </c>
      <c r="E106" s="34" t="s">
        <v>1311</v>
      </c>
      <c r="F106" s="18">
        <v>109456</v>
      </c>
      <c r="G106" s="18" t="s">
        <v>599</v>
      </c>
      <c r="H106" s="18" t="s">
        <v>600</v>
      </c>
      <c r="I106" s="18" t="s">
        <v>601</v>
      </c>
      <c r="J106" s="18" t="s">
        <v>602</v>
      </c>
      <c r="K106" s="18" t="s">
        <v>321</v>
      </c>
      <c r="L106" s="18">
        <v>0.85000001509012679</v>
      </c>
      <c r="M106" s="18" t="s">
        <v>309</v>
      </c>
      <c r="N106" s="18" t="s">
        <v>537</v>
      </c>
      <c r="O106" s="18" t="str">
        <f>IF(ISNUMBER(SEARCH(";",N106))=TRUE,"multijudet","nu")</f>
        <v>nu</v>
      </c>
      <c r="P106" s="18" t="str">
        <f>IF(ISNUMBER(SEARCH(";",M106))=TRUE,"multiregion","nu")</f>
        <v>nu</v>
      </c>
      <c r="Q106" s="18" t="s">
        <v>1298</v>
      </c>
      <c r="R106" s="18" t="s">
        <v>404</v>
      </c>
      <c r="S106" s="18" t="s">
        <v>296</v>
      </c>
      <c r="T106" s="39">
        <v>5964164.5999999996</v>
      </c>
      <c r="U106" s="39">
        <v>7097355.8799999999</v>
      </c>
      <c r="V106" s="9" t="s">
        <v>1396</v>
      </c>
      <c r="W106" s="18" t="s">
        <v>1369</v>
      </c>
    </row>
    <row r="107" spans="1:23" x14ac:dyDescent="0.25">
      <c r="A107" s="18" t="s">
        <v>819</v>
      </c>
      <c r="B107" s="18" t="s">
        <v>1190</v>
      </c>
      <c r="C107" s="18" t="s">
        <v>1275</v>
      </c>
      <c r="D107" s="18" t="s">
        <v>298</v>
      </c>
      <c r="E107" s="34" t="s">
        <v>1311</v>
      </c>
      <c r="F107" s="18">
        <v>109815</v>
      </c>
      <c r="G107" s="18" t="s">
        <v>1191</v>
      </c>
      <c r="H107" s="18" t="s">
        <v>1192</v>
      </c>
      <c r="I107" s="18" t="s">
        <v>1193</v>
      </c>
      <c r="J107" s="18">
        <v>42905</v>
      </c>
      <c r="K107" s="18">
        <v>44196</v>
      </c>
      <c r="L107" s="18">
        <v>0.85000000000000009</v>
      </c>
      <c r="M107" s="18" t="s">
        <v>322</v>
      </c>
      <c r="N107" s="18" t="s">
        <v>353</v>
      </c>
      <c r="O107" s="18" t="str">
        <f>IF(ISNUMBER(SEARCH(";",N107))=TRUE,"multijudet","nu")</f>
        <v>nu</v>
      </c>
      <c r="P107" s="18" t="str">
        <f>IF(ISNUMBER(SEARCH(";",M107))=TRUE,"multiregion","nu")</f>
        <v>nu</v>
      </c>
      <c r="Q107" s="18" t="s">
        <v>1298</v>
      </c>
      <c r="R107" s="18" t="s">
        <v>295</v>
      </c>
      <c r="S107" s="18" t="s">
        <v>826</v>
      </c>
      <c r="T107" s="39">
        <v>79568907</v>
      </c>
      <c r="U107" s="39">
        <v>94437310.450000003</v>
      </c>
      <c r="V107" s="9" t="s">
        <v>1396</v>
      </c>
      <c r="W107" s="18" t="s">
        <v>1368</v>
      </c>
    </row>
    <row r="108" spans="1:23" x14ac:dyDescent="0.25">
      <c r="A108" s="18" t="s">
        <v>286</v>
      </c>
      <c r="B108" s="18" t="s">
        <v>287</v>
      </c>
      <c r="C108" s="18" t="s">
        <v>359</v>
      </c>
      <c r="D108" s="18" t="s">
        <v>298</v>
      </c>
      <c r="E108" s="34" t="s">
        <v>1311</v>
      </c>
      <c r="F108" s="24">
        <v>109845</v>
      </c>
      <c r="G108" s="18" t="s">
        <v>360</v>
      </c>
      <c r="H108" s="18" t="s">
        <v>361</v>
      </c>
      <c r="I108" s="18" t="s">
        <v>362</v>
      </c>
      <c r="J108" s="18">
        <v>42998</v>
      </c>
      <c r="K108" s="18" t="s">
        <v>260</v>
      </c>
      <c r="L108" s="18">
        <v>0.85</v>
      </c>
      <c r="M108" s="18" t="s">
        <v>293</v>
      </c>
      <c r="N108" s="18" t="s">
        <v>363</v>
      </c>
      <c r="O108" s="18" t="str">
        <f>IF(ISNUMBER(SEARCH(";",N108))=TRUE,"multijudet","nu")</f>
        <v>nu</v>
      </c>
      <c r="P108" s="18" t="str">
        <f>IF(ISNUMBER(SEARCH(";",M108))=TRUE,"multiregion","nu")</f>
        <v>nu</v>
      </c>
      <c r="Q108" s="18" t="s">
        <v>1298</v>
      </c>
      <c r="R108" s="18" t="s">
        <v>295</v>
      </c>
      <c r="S108" s="18" t="s">
        <v>296</v>
      </c>
      <c r="T108" s="39">
        <v>36950313.049999997</v>
      </c>
      <c r="U108" s="39">
        <v>47485566.149999999</v>
      </c>
      <c r="V108" s="9" t="s">
        <v>1396</v>
      </c>
      <c r="W108" s="18" t="s">
        <v>1369</v>
      </c>
    </row>
    <row r="109" spans="1:23" x14ac:dyDescent="0.25">
      <c r="A109" s="18" t="s">
        <v>819</v>
      </c>
      <c r="B109" s="18" t="s">
        <v>1190</v>
      </c>
      <c r="C109" s="18" t="s">
        <v>1194</v>
      </c>
      <c r="D109" s="18" t="s">
        <v>298</v>
      </c>
      <c r="E109" s="34" t="s">
        <v>1311</v>
      </c>
      <c r="F109" s="18">
        <v>109910</v>
      </c>
      <c r="G109" s="18" t="s">
        <v>1195</v>
      </c>
      <c r="H109" s="18" t="s">
        <v>1196</v>
      </c>
      <c r="I109" s="18" t="s">
        <v>1197</v>
      </c>
      <c r="J109" s="18">
        <v>43005</v>
      </c>
      <c r="K109" s="18" t="s">
        <v>269</v>
      </c>
      <c r="L109" s="18">
        <v>0.85000000268436016</v>
      </c>
      <c r="M109" s="18" t="s">
        <v>322</v>
      </c>
      <c r="N109" s="18" t="s">
        <v>525</v>
      </c>
      <c r="O109" s="18" t="str">
        <f>IF(ISNUMBER(SEARCH(";",N109))=TRUE,"multijudet","nu")</f>
        <v>nu</v>
      </c>
      <c r="P109" s="18" t="str">
        <f>IF(ISNUMBER(SEARCH(";",M109))=TRUE,"multiregion","nu")</f>
        <v>nu</v>
      </c>
      <c r="Q109" s="18" t="s">
        <v>1298</v>
      </c>
      <c r="R109" s="18" t="s">
        <v>295</v>
      </c>
      <c r="S109" s="18" t="s">
        <v>826</v>
      </c>
      <c r="T109" s="39">
        <v>29429731.460000001</v>
      </c>
      <c r="U109" s="39">
        <v>35273614.759999998</v>
      </c>
      <c r="V109" s="9" t="s">
        <v>1396</v>
      </c>
      <c r="W109" s="18" t="s">
        <v>1369</v>
      </c>
    </row>
    <row r="110" spans="1:23" x14ac:dyDescent="0.25">
      <c r="A110" s="18" t="s">
        <v>286</v>
      </c>
      <c r="B110" s="18" t="s">
        <v>396</v>
      </c>
      <c r="C110" s="18" t="s">
        <v>673</v>
      </c>
      <c r="D110" s="18" t="s">
        <v>398</v>
      </c>
      <c r="E110" s="34" t="s">
        <v>1311</v>
      </c>
      <c r="F110" s="18">
        <v>109955</v>
      </c>
      <c r="G110" s="18" t="s">
        <v>674</v>
      </c>
      <c r="H110" s="18" t="s">
        <v>675</v>
      </c>
      <c r="I110" s="18" t="s">
        <v>676</v>
      </c>
      <c r="J110" s="18" t="s">
        <v>677</v>
      </c>
      <c r="K110" s="18">
        <v>43927</v>
      </c>
      <c r="L110" s="18">
        <v>0.85000000033460221</v>
      </c>
      <c r="M110" s="18" t="s">
        <v>322</v>
      </c>
      <c r="N110" s="18" t="s">
        <v>678</v>
      </c>
      <c r="O110" s="18" t="str">
        <f>IF(ISNUMBER(SEARCH(";",N110))=TRUE,"multijudet","nu")</f>
        <v>nu</v>
      </c>
      <c r="P110" s="18" t="str">
        <f>IF(ISNUMBER(SEARCH(";",M110))=TRUE,"multiregion","nu")</f>
        <v>nu</v>
      </c>
      <c r="Q110" s="18" t="s">
        <v>1298</v>
      </c>
      <c r="R110" s="18" t="s">
        <v>404</v>
      </c>
      <c r="S110" s="18" t="s">
        <v>296</v>
      </c>
      <c r="T110" s="39">
        <v>2988623.14</v>
      </c>
      <c r="U110" s="39">
        <v>3556461.53</v>
      </c>
      <c r="V110" s="9" t="s">
        <v>1396</v>
      </c>
      <c r="W110" s="18" t="s">
        <v>1369</v>
      </c>
    </row>
    <row r="111" spans="1:23" x14ac:dyDescent="0.25">
      <c r="A111" s="18" t="s">
        <v>286</v>
      </c>
      <c r="B111" s="18" t="s">
        <v>396</v>
      </c>
      <c r="C111" s="18" t="s">
        <v>1271</v>
      </c>
      <c r="D111" s="18" t="s">
        <v>398</v>
      </c>
      <c r="E111" s="34" t="s">
        <v>1311</v>
      </c>
      <c r="F111" s="18">
        <v>110387</v>
      </c>
      <c r="G111" s="18" t="s">
        <v>619</v>
      </c>
      <c r="H111" s="18" t="s">
        <v>620</v>
      </c>
      <c r="I111" s="18" t="s">
        <v>621</v>
      </c>
      <c r="J111" s="18">
        <v>42826</v>
      </c>
      <c r="K111" s="18">
        <v>43829</v>
      </c>
      <c r="L111" s="18">
        <v>0.85</v>
      </c>
      <c r="M111" s="18" t="s">
        <v>368</v>
      </c>
      <c r="N111" s="18" t="s">
        <v>369</v>
      </c>
      <c r="O111" s="18" t="str">
        <f>IF(ISNUMBER(SEARCH(";",N111))=TRUE,"multijudet","nu")</f>
        <v>nu</v>
      </c>
      <c r="P111" s="18" t="str">
        <f>IF(ISNUMBER(SEARCH(";",M111))=TRUE,"multiregion","nu")</f>
        <v>nu</v>
      </c>
      <c r="Q111" s="18" t="s">
        <v>1298</v>
      </c>
      <c r="R111" s="18" t="s">
        <v>404</v>
      </c>
      <c r="S111" s="18" t="s">
        <v>296</v>
      </c>
      <c r="T111" s="39">
        <v>9893840</v>
      </c>
      <c r="U111" s="39">
        <v>11773669.6</v>
      </c>
      <c r="V111" s="9" t="s">
        <v>1396</v>
      </c>
      <c r="W111" s="18" t="s">
        <v>1369</v>
      </c>
    </row>
    <row r="112" spans="1:23" x14ac:dyDescent="0.25">
      <c r="A112" s="18" t="s">
        <v>286</v>
      </c>
      <c r="B112" s="18" t="s">
        <v>396</v>
      </c>
      <c r="C112" s="18" t="s">
        <v>630</v>
      </c>
      <c r="D112" s="18" t="s">
        <v>398</v>
      </c>
      <c r="E112" s="34" t="s">
        <v>1311</v>
      </c>
      <c r="F112" s="18">
        <v>110570</v>
      </c>
      <c r="G112" s="18" t="s">
        <v>631</v>
      </c>
      <c r="H112" s="18" t="s">
        <v>632</v>
      </c>
      <c r="I112" s="18" t="s">
        <v>633</v>
      </c>
      <c r="J112" s="18">
        <v>42957</v>
      </c>
      <c r="K112" s="18" t="s">
        <v>634</v>
      </c>
      <c r="L112" s="18">
        <v>0.8499999954622498</v>
      </c>
      <c r="M112" s="18" t="s">
        <v>309</v>
      </c>
      <c r="N112" s="18" t="s">
        <v>744</v>
      </c>
      <c r="O112" s="18" t="s">
        <v>1380</v>
      </c>
      <c r="P112" s="18" t="str">
        <f>IF(ISNUMBER(SEARCH(";",M112))=TRUE,"multiregion","nu")</f>
        <v>nu</v>
      </c>
      <c r="Q112" s="18" t="s">
        <v>1383</v>
      </c>
      <c r="R112" s="18" t="s">
        <v>404</v>
      </c>
      <c r="S112" s="18" t="s">
        <v>296</v>
      </c>
      <c r="T112" s="39">
        <v>8814941</v>
      </c>
      <c r="U112" s="39">
        <v>10489779.789999999</v>
      </c>
      <c r="V112" s="9" t="s">
        <v>1396</v>
      </c>
      <c r="W112" s="18" t="s">
        <v>1369</v>
      </c>
    </row>
    <row r="113" spans="1:23" x14ac:dyDescent="0.25">
      <c r="A113" s="18" t="s">
        <v>286</v>
      </c>
      <c r="B113" s="18" t="s">
        <v>396</v>
      </c>
      <c r="C113" s="18" t="s">
        <v>650</v>
      </c>
      <c r="D113" s="18" t="s">
        <v>1376</v>
      </c>
      <c r="E113" s="34" t="s">
        <v>1311</v>
      </c>
      <c r="F113" s="18">
        <v>110838</v>
      </c>
      <c r="G113" s="18" t="s">
        <v>651</v>
      </c>
      <c r="H113" s="18" t="s">
        <v>652</v>
      </c>
      <c r="I113" s="18" t="s">
        <v>653</v>
      </c>
      <c r="J113" s="18">
        <v>42956</v>
      </c>
      <c r="K113" s="18" t="s">
        <v>654</v>
      </c>
      <c r="L113" s="18">
        <v>0.850000000318612</v>
      </c>
      <c r="M113" s="18" t="s">
        <v>293</v>
      </c>
      <c r="N113" s="18" t="s">
        <v>363</v>
      </c>
      <c r="O113" s="18" t="str">
        <f>IF(ISNUMBER(SEARCH(";",N113))=TRUE,"multijudet","nu")</f>
        <v>nu</v>
      </c>
      <c r="P113" s="18" t="str">
        <f>IF(ISNUMBER(SEARCH(";",M113))=TRUE,"multiregion","nu")</f>
        <v>nu</v>
      </c>
      <c r="Q113" s="18" t="s">
        <v>1298</v>
      </c>
      <c r="R113" s="18" t="s">
        <v>404</v>
      </c>
      <c r="S113" s="18" t="s">
        <v>296</v>
      </c>
      <c r="T113" s="39">
        <v>941584070</v>
      </c>
      <c r="U113" s="39">
        <v>1117716664.0699999</v>
      </c>
      <c r="V113" s="9" t="s">
        <v>1396</v>
      </c>
      <c r="W113" s="18" t="s">
        <v>324</v>
      </c>
    </row>
    <row r="114" spans="1:23" x14ac:dyDescent="0.25">
      <c r="A114" s="18" t="s">
        <v>286</v>
      </c>
      <c r="B114" s="18" t="s">
        <v>396</v>
      </c>
      <c r="C114" s="18" t="s">
        <v>644</v>
      </c>
      <c r="D114" s="18" t="s">
        <v>1377</v>
      </c>
      <c r="E114" s="34" t="s">
        <v>1311</v>
      </c>
      <c r="F114" s="18">
        <v>110847</v>
      </c>
      <c r="G114" s="18" t="s">
        <v>645</v>
      </c>
      <c r="H114" s="18" t="s">
        <v>646</v>
      </c>
      <c r="I114" s="18" t="s">
        <v>647</v>
      </c>
      <c r="J114" s="18" t="s">
        <v>648</v>
      </c>
      <c r="K114" s="18" t="s">
        <v>649</v>
      </c>
      <c r="L114" s="18">
        <v>0.84999999944733806</v>
      </c>
      <c r="M114" s="18" t="s">
        <v>322</v>
      </c>
      <c r="N114" s="18" t="s">
        <v>323</v>
      </c>
      <c r="O114" s="18" t="str">
        <f>IF(ISNUMBER(SEARCH(";",N114))=TRUE,"multijudet","nu")</f>
        <v>nu</v>
      </c>
      <c r="P114" s="18" t="str">
        <f>IF(ISNUMBER(SEARCH(";",M114))=TRUE,"multiregion","nu")</f>
        <v>nu</v>
      </c>
      <c r="Q114" s="18" t="s">
        <v>1298</v>
      </c>
      <c r="R114" s="18" t="s">
        <v>404</v>
      </c>
      <c r="S114" s="18" t="s">
        <v>296</v>
      </c>
      <c r="T114" s="39">
        <v>464117393.29000002</v>
      </c>
      <c r="U114" s="39">
        <v>615630108.52999997</v>
      </c>
      <c r="V114" s="9" t="s">
        <v>1396</v>
      </c>
      <c r="W114" s="18" t="s">
        <v>324</v>
      </c>
    </row>
    <row r="115" spans="1:23" x14ac:dyDescent="0.25">
      <c r="A115" s="18" t="s">
        <v>286</v>
      </c>
      <c r="B115" s="18" t="s">
        <v>287</v>
      </c>
      <c r="C115" s="18" t="s">
        <v>1253</v>
      </c>
      <c r="D115" s="18" t="s">
        <v>298</v>
      </c>
      <c r="E115" s="34" t="s">
        <v>1311</v>
      </c>
      <c r="F115" s="24">
        <v>110880</v>
      </c>
      <c r="G115" s="18" t="s">
        <v>344</v>
      </c>
      <c r="H115" s="18" t="s">
        <v>345</v>
      </c>
      <c r="I115" s="18" t="s">
        <v>346</v>
      </c>
      <c r="J115" s="18" t="s">
        <v>347</v>
      </c>
      <c r="K115" s="18" t="s">
        <v>269</v>
      </c>
      <c r="L115" s="18">
        <v>0.85</v>
      </c>
      <c r="M115" s="18" t="s">
        <v>293</v>
      </c>
      <c r="N115" s="18" t="s">
        <v>348</v>
      </c>
      <c r="O115" s="18" t="str">
        <f>IF(ISNUMBER(SEARCH(";",N115))=TRUE,"multijudet","nu")</f>
        <v>nu</v>
      </c>
      <c r="P115" s="18" t="str">
        <f>IF(ISNUMBER(SEARCH(";",M115))=TRUE,"multiregion","nu")</f>
        <v>nu</v>
      </c>
      <c r="Q115" s="18" t="s">
        <v>1298</v>
      </c>
      <c r="R115" s="18" t="s">
        <v>295</v>
      </c>
      <c r="S115" s="18" t="s">
        <v>296</v>
      </c>
      <c r="T115" s="39">
        <v>51356309.880000003</v>
      </c>
      <c r="U115" s="39">
        <v>68009478.019999996</v>
      </c>
      <c r="V115" s="9" t="s">
        <v>1396</v>
      </c>
      <c r="W115" s="18" t="s">
        <v>1368</v>
      </c>
    </row>
    <row r="116" spans="1:23" x14ac:dyDescent="0.25">
      <c r="A116" s="18" t="s">
        <v>1198</v>
      </c>
      <c r="B116" s="18" t="s">
        <v>1199</v>
      </c>
      <c r="C116" s="18" t="s">
        <v>1200</v>
      </c>
      <c r="D116" s="18" t="s">
        <v>1357</v>
      </c>
      <c r="E116" s="34" t="s">
        <v>1312</v>
      </c>
      <c r="F116" s="18">
        <v>111814</v>
      </c>
      <c r="G116" s="18" t="s">
        <v>1201</v>
      </c>
      <c r="H116" s="18" t="s">
        <v>1202</v>
      </c>
      <c r="I116" s="18" t="s">
        <v>1203</v>
      </c>
      <c r="J116" s="18" t="s">
        <v>1204</v>
      </c>
      <c r="K116" s="18" t="s">
        <v>1205</v>
      </c>
      <c r="L116" s="18">
        <v>0.85</v>
      </c>
      <c r="M116" s="18" t="s">
        <v>1304</v>
      </c>
      <c r="N116" s="18" t="s">
        <v>1292</v>
      </c>
      <c r="O116" s="18" t="s">
        <v>1380</v>
      </c>
      <c r="P116" s="18" t="s">
        <v>1381</v>
      </c>
      <c r="Q116" s="18" t="s">
        <v>1381</v>
      </c>
      <c r="R116" s="18" t="s">
        <v>295</v>
      </c>
      <c r="S116" s="18" t="s">
        <v>1206</v>
      </c>
      <c r="T116" s="39">
        <v>9739665</v>
      </c>
      <c r="U116" s="40">
        <v>11619130.199999999</v>
      </c>
      <c r="V116" s="9" t="s">
        <v>1396</v>
      </c>
      <c r="W116" s="18" t="s">
        <v>324</v>
      </c>
    </row>
    <row r="117" spans="1:23" x14ac:dyDescent="0.25">
      <c r="A117" s="18" t="s">
        <v>286</v>
      </c>
      <c r="B117" s="18" t="s">
        <v>396</v>
      </c>
      <c r="C117" s="27" t="s">
        <v>1334</v>
      </c>
      <c r="D117" s="18" t="s">
        <v>398</v>
      </c>
      <c r="E117" s="34" t="s">
        <v>1311</v>
      </c>
      <c r="F117" s="29">
        <v>112553</v>
      </c>
      <c r="G117" s="18"/>
      <c r="H117" s="27" t="s">
        <v>1335</v>
      </c>
      <c r="I117" s="18"/>
      <c r="J117" s="27"/>
      <c r="K117" s="18"/>
      <c r="L117" s="29"/>
      <c r="M117" s="27" t="s">
        <v>62</v>
      </c>
      <c r="N117" s="27" t="s">
        <v>388</v>
      </c>
      <c r="O117" s="18" t="s">
        <v>1311</v>
      </c>
      <c r="P117" s="18" t="s">
        <v>1311</v>
      </c>
      <c r="Q117" s="18" t="s">
        <v>1298</v>
      </c>
      <c r="R117" s="27" t="s">
        <v>1329</v>
      </c>
      <c r="S117" s="18"/>
      <c r="T117" s="39">
        <v>7422481</v>
      </c>
      <c r="U117" s="39">
        <v>8832752.3900000006</v>
      </c>
      <c r="V117" t="s">
        <v>1395</v>
      </c>
      <c r="W117" s="18" t="s">
        <v>1369</v>
      </c>
    </row>
    <row r="118" spans="1:23" x14ac:dyDescent="0.25">
      <c r="A118" s="18" t="s">
        <v>286</v>
      </c>
      <c r="B118" s="18" t="s">
        <v>287</v>
      </c>
      <c r="C118" s="18" t="s">
        <v>364</v>
      </c>
      <c r="D118" s="18" t="s">
        <v>298</v>
      </c>
      <c r="E118" s="34" t="s">
        <v>1311</v>
      </c>
      <c r="F118" s="24">
        <v>112630</v>
      </c>
      <c r="G118" s="18" t="s">
        <v>365</v>
      </c>
      <c r="H118" s="18" t="s">
        <v>366</v>
      </c>
      <c r="I118" s="18" t="s">
        <v>367</v>
      </c>
      <c r="J118" s="18">
        <v>43034</v>
      </c>
      <c r="K118" s="18" t="s">
        <v>260</v>
      </c>
      <c r="L118" s="18">
        <v>0.85000000039882706</v>
      </c>
      <c r="M118" s="18" t="s">
        <v>368</v>
      </c>
      <c r="N118" s="18" t="s">
        <v>369</v>
      </c>
      <c r="O118" s="18" t="str">
        <f>IF(ISNUMBER(SEARCH(";",N118))=TRUE,"multijudet","nu")</f>
        <v>nu</v>
      </c>
      <c r="P118" s="18" t="str">
        <f>IF(ISNUMBER(SEARCH(";",M118))=TRUE,"multiregion","nu")</f>
        <v>nu</v>
      </c>
      <c r="Q118" s="18" t="s">
        <v>1298</v>
      </c>
      <c r="R118" s="18" t="s">
        <v>295</v>
      </c>
      <c r="S118" s="18" t="s">
        <v>296</v>
      </c>
      <c r="T118" s="39">
        <v>47639697.460000001</v>
      </c>
      <c r="U118" s="39">
        <v>64145890.490000002</v>
      </c>
      <c r="V118" s="9" t="s">
        <v>1396</v>
      </c>
      <c r="W118" s="18" t="s">
        <v>1368</v>
      </c>
    </row>
    <row r="119" spans="1:23" x14ac:dyDescent="0.25">
      <c r="A119" s="18" t="s">
        <v>286</v>
      </c>
      <c r="B119" s="18" t="s">
        <v>396</v>
      </c>
      <c r="C119" s="18" t="s">
        <v>640</v>
      </c>
      <c r="D119" s="18" t="s">
        <v>398</v>
      </c>
      <c r="E119" s="34" t="s">
        <v>1311</v>
      </c>
      <c r="F119" s="18">
        <v>112718</v>
      </c>
      <c r="G119" s="18" t="s">
        <v>641</v>
      </c>
      <c r="H119" s="18" t="s">
        <v>642</v>
      </c>
      <c r="I119" s="18" t="s">
        <v>618</v>
      </c>
      <c r="J119" s="18">
        <v>42963</v>
      </c>
      <c r="K119" s="18" t="s">
        <v>643</v>
      </c>
      <c r="L119" s="18">
        <v>0.84999999770755585</v>
      </c>
      <c r="M119" s="18" t="s">
        <v>309</v>
      </c>
      <c r="N119" s="18" t="s">
        <v>353</v>
      </c>
      <c r="O119" s="18" t="str">
        <f>IF(ISNUMBER(SEARCH(";",N119))=TRUE,"multijudet","nu")</f>
        <v>nu</v>
      </c>
      <c r="P119" s="18" t="str">
        <f>IF(ISNUMBER(SEARCH(";",M119))=TRUE,"multiregion","nu")</f>
        <v>nu</v>
      </c>
      <c r="Q119" s="18" t="s">
        <v>1298</v>
      </c>
      <c r="R119" s="18" t="s">
        <v>404</v>
      </c>
      <c r="S119" s="18" t="s">
        <v>296</v>
      </c>
      <c r="T119" s="39">
        <v>2181078.1</v>
      </c>
      <c r="U119" s="39">
        <v>2595482.94</v>
      </c>
      <c r="V119" s="9" t="s">
        <v>1396</v>
      </c>
      <c r="W119" s="18" t="s">
        <v>1369</v>
      </c>
    </row>
    <row r="120" spans="1:23" x14ac:dyDescent="0.25">
      <c r="A120" s="18" t="s">
        <v>286</v>
      </c>
      <c r="B120" s="18" t="s">
        <v>396</v>
      </c>
      <c r="C120" s="18" t="s">
        <v>624</v>
      </c>
      <c r="D120" s="18" t="s">
        <v>398</v>
      </c>
      <c r="E120" s="34" t="s">
        <v>1311</v>
      </c>
      <c r="F120" s="18">
        <v>112855</v>
      </c>
      <c r="G120" s="18" t="s">
        <v>625</v>
      </c>
      <c r="H120" s="18" t="s">
        <v>626</v>
      </c>
      <c r="I120" s="18" t="s">
        <v>627</v>
      </c>
      <c r="J120" s="18">
        <v>42950</v>
      </c>
      <c r="K120" s="18" t="s">
        <v>628</v>
      </c>
      <c r="L120" s="18">
        <v>0.85</v>
      </c>
      <c r="M120" s="18" t="s">
        <v>368</v>
      </c>
      <c r="N120" s="18" t="s">
        <v>629</v>
      </c>
      <c r="O120" s="18" t="str">
        <f>IF(ISNUMBER(SEARCH(";",N120))=TRUE,"multijudet","nu")</f>
        <v>nu</v>
      </c>
      <c r="P120" s="18" t="str">
        <f>IF(ISNUMBER(SEARCH(";",M120))=TRUE,"multiregion","nu")</f>
        <v>nu</v>
      </c>
      <c r="Q120" s="18" t="s">
        <v>1298</v>
      </c>
      <c r="R120" s="18" t="s">
        <v>404</v>
      </c>
      <c r="S120" s="18" t="s">
        <v>296</v>
      </c>
      <c r="T120" s="39">
        <v>13952566</v>
      </c>
      <c r="U120" s="39">
        <v>16603553.539999999</v>
      </c>
      <c r="V120" s="9" t="s">
        <v>1396</v>
      </c>
      <c r="W120" s="18" t="s">
        <v>1369</v>
      </c>
    </row>
    <row r="121" spans="1:23" x14ac:dyDescent="0.25">
      <c r="A121" s="18" t="s">
        <v>286</v>
      </c>
      <c r="B121" s="18" t="s">
        <v>396</v>
      </c>
      <c r="C121" s="18" t="s">
        <v>655</v>
      </c>
      <c r="D121" s="18" t="s">
        <v>398</v>
      </c>
      <c r="E121" s="34" t="s">
        <v>1311</v>
      </c>
      <c r="F121" s="18">
        <v>113150</v>
      </c>
      <c r="G121" s="18" t="s">
        <v>656</v>
      </c>
      <c r="H121" s="18" t="s">
        <v>657</v>
      </c>
      <c r="I121" s="18" t="s">
        <v>658</v>
      </c>
      <c r="J121" s="18">
        <v>42125</v>
      </c>
      <c r="K121" s="18">
        <v>44012</v>
      </c>
      <c r="L121" s="18">
        <v>0.85000000061974623</v>
      </c>
      <c r="M121" s="18" t="s">
        <v>293</v>
      </c>
      <c r="N121" s="18" t="s">
        <v>578</v>
      </c>
      <c r="O121" s="18" t="str">
        <f>IF(ISNUMBER(SEARCH(";",N121))=TRUE,"multijudet","nu")</f>
        <v>nu</v>
      </c>
      <c r="P121" s="18" t="str">
        <f>IF(ISNUMBER(SEARCH(";",M121))=TRUE,"multiregion","nu")</f>
        <v>nu</v>
      </c>
      <c r="Q121" s="18" t="s">
        <v>1298</v>
      </c>
      <c r="R121" s="18" t="s">
        <v>404</v>
      </c>
      <c r="S121" s="18" t="s">
        <v>296</v>
      </c>
      <c r="T121" s="39">
        <v>5647473.0899999999</v>
      </c>
      <c r="U121" s="39">
        <v>6720492.9800000004</v>
      </c>
      <c r="V121" s="9" t="s">
        <v>1396</v>
      </c>
      <c r="W121" s="18" t="s">
        <v>1369</v>
      </c>
    </row>
    <row r="122" spans="1:23" x14ac:dyDescent="0.25">
      <c r="A122" s="18" t="s">
        <v>286</v>
      </c>
      <c r="B122" s="18" t="s">
        <v>396</v>
      </c>
      <c r="C122" s="18" t="s">
        <v>158</v>
      </c>
      <c r="D122" s="18" t="s">
        <v>298</v>
      </c>
      <c r="E122" s="34" t="s">
        <v>1312</v>
      </c>
      <c r="F122" s="18">
        <v>113310</v>
      </c>
      <c r="G122" s="18">
        <v>42948</v>
      </c>
      <c r="H122" s="18" t="s">
        <v>622</v>
      </c>
      <c r="I122" s="18" t="s">
        <v>623</v>
      </c>
      <c r="J122" s="18">
        <v>42948</v>
      </c>
      <c r="K122" s="18">
        <v>43830</v>
      </c>
      <c r="L122" s="18">
        <v>0.85</v>
      </c>
      <c r="M122" s="18" t="s">
        <v>309</v>
      </c>
      <c r="N122" s="18" t="s">
        <v>310</v>
      </c>
      <c r="O122" s="18" t="str">
        <f>IF(ISNUMBER(SEARCH(";",N122))=TRUE,"multijudet","nu")</f>
        <v>nu</v>
      </c>
      <c r="P122" s="18" t="str">
        <f>IF(ISNUMBER(SEARCH(";",M122))=TRUE,"multiregion","nu")</f>
        <v>nu</v>
      </c>
      <c r="Q122" s="18" t="s">
        <v>1298</v>
      </c>
      <c r="R122" s="18" t="s">
        <v>404</v>
      </c>
      <c r="S122" s="18" t="s">
        <v>296</v>
      </c>
      <c r="T122" s="39">
        <v>74313373.25</v>
      </c>
      <c r="U122" s="39">
        <v>98959338.430000007</v>
      </c>
      <c r="V122" s="9" t="s">
        <v>1396</v>
      </c>
      <c r="W122" s="18" t="s">
        <v>324</v>
      </c>
    </row>
    <row r="123" spans="1:23" x14ac:dyDescent="0.25">
      <c r="A123" s="18" t="s">
        <v>286</v>
      </c>
      <c r="B123" s="18" t="s">
        <v>396</v>
      </c>
      <c r="C123" s="18" t="s">
        <v>1270</v>
      </c>
      <c r="D123" s="18" t="s">
        <v>398</v>
      </c>
      <c r="E123" s="34" t="s">
        <v>1311</v>
      </c>
      <c r="F123" s="18">
        <v>114394</v>
      </c>
      <c r="G123" s="18" t="s">
        <v>616</v>
      </c>
      <c r="H123" s="18" t="s">
        <v>617</v>
      </c>
      <c r="I123" s="18" t="s">
        <v>618</v>
      </c>
      <c r="J123" s="18">
        <v>42886</v>
      </c>
      <c r="K123" s="18">
        <v>43951</v>
      </c>
      <c r="L123" s="18">
        <v>0.84999999999999987</v>
      </c>
      <c r="M123" s="18" t="s">
        <v>368</v>
      </c>
      <c r="N123" s="18" t="s">
        <v>484</v>
      </c>
      <c r="O123" s="18" t="str">
        <f>IF(ISNUMBER(SEARCH(";",N123))=TRUE,"multijudet","nu")</f>
        <v>nu</v>
      </c>
      <c r="P123" s="18" t="str">
        <f>IF(ISNUMBER(SEARCH(";",M123))=TRUE,"multiregion","nu")</f>
        <v>nu</v>
      </c>
      <c r="Q123" s="18" t="s">
        <v>1298</v>
      </c>
      <c r="R123" s="18" t="s">
        <v>404</v>
      </c>
      <c r="S123" s="18" t="s">
        <v>296</v>
      </c>
      <c r="T123" s="39">
        <v>21638778.829999998</v>
      </c>
      <c r="U123" s="39">
        <v>25750146.809999999</v>
      </c>
      <c r="V123" s="9" t="s">
        <v>1396</v>
      </c>
      <c r="W123" s="18" t="s">
        <v>1369</v>
      </c>
    </row>
    <row r="124" spans="1:23" x14ac:dyDescent="0.25">
      <c r="A124" s="18" t="s">
        <v>286</v>
      </c>
      <c r="B124" s="18" t="s">
        <v>396</v>
      </c>
      <c r="C124" s="18" t="s">
        <v>683</v>
      </c>
      <c r="D124" s="18" t="s">
        <v>398</v>
      </c>
      <c r="E124" s="34" t="s">
        <v>1311</v>
      </c>
      <c r="F124" s="18">
        <v>114439</v>
      </c>
      <c r="G124" s="18" t="s">
        <v>684</v>
      </c>
      <c r="H124" s="18" t="s">
        <v>685</v>
      </c>
      <c r="I124" s="18" t="s">
        <v>686</v>
      </c>
      <c r="J124" s="18">
        <v>43039</v>
      </c>
      <c r="K124" s="18" t="s">
        <v>260</v>
      </c>
      <c r="L124" s="18">
        <v>0.85000000013174926</v>
      </c>
      <c r="M124" s="18" t="s">
        <v>368</v>
      </c>
      <c r="N124" s="18" t="s">
        <v>514</v>
      </c>
      <c r="O124" s="18" t="str">
        <f>IF(ISNUMBER(SEARCH(";",N124))=TRUE,"multijudet","nu")</f>
        <v>nu</v>
      </c>
      <c r="P124" s="18" t="str">
        <f>IF(ISNUMBER(SEARCH(";",M124))=TRUE,"multiregion","nu")</f>
        <v>nu</v>
      </c>
      <c r="Q124" s="18" t="s">
        <v>1298</v>
      </c>
      <c r="R124" s="18" t="s">
        <v>404</v>
      </c>
      <c r="S124" s="18" t="s">
        <v>296</v>
      </c>
      <c r="T124" s="39">
        <v>7590175.7400000002</v>
      </c>
      <c r="U124" s="39">
        <v>9032309.1300000008</v>
      </c>
      <c r="V124" s="9" t="s">
        <v>1396</v>
      </c>
      <c r="W124" s="18" t="s">
        <v>1369</v>
      </c>
    </row>
    <row r="125" spans="1:23" x14ac:dyDescent="0.25">
      <c r="A125" s="18" t="s">
        <v>1198</v>
      </c>
      <c r="B125" s="18" t="s">
        <v>1199</v>
      </c>
      <c r="C125" s="18" t="s">
        <v>1207</v>
      </c>
      <c r="D125" s="18" t="s">
        <v>1357</v>
      </c>
      <c r="E125" s="34" t="s">
        <v>1311</v>
      </c>
      <c r="F125" s="18">
        <v>115475</v>
      </c>
      <c r="G125" s="18" t="s">
        <v>1208</v>
      </c>
      <c r="H125" s="18" t="s">
        <v>1202</v>
      </c>
      <c r="I125" s="18" t="s">
        <v>1209</v>
      </c>
      <c r="J125" s="18" t="s">
        <v>1210</v>
      </c>
      <c r="K125" s="18" t="s">
        <v>381</v>
      </c>
      <c r="L125" s="18">
        <v>0.85</v>
      </c>
      <c r="M125" s="18" t="s">
        <v>338</v>
      </c>
      <c r="N125" s="18" t="s">
        <v>358</v>
      </c>
      <c r="O125" s="18" t="str">
        <f>IF(ISNUMBER(SEARCH(";",N125))=TRUE,"multijudet","nu")</f>
        <v>nu</v>
      </c>
      <c r="P125" s="18" t="str">
        <f>IF(ISNUMBER(SEARCH(";",M125))=TRUE,"multiregion","nu")</f>
        <v>nu</v>
      </c>
      <c r="Q125" s="18" t="s">
        <v>1298</v>
      </c>
      <c r="R125" s="18" t="s">
        <v>295</v>
      </c>
      <c r="S125" s="18" t="s">
        <v>1206</v>
      </c>
      <c r="T125" s="39">
        <v>6582221.4000000004</v>
      </c>
      <c r="U125" s="40">
        <v>7872356.6699999999</v>
      </c>
      <c r="V125" s="9" t="s">
        <v>1396</v>
      </c>
      <c r="W125" s="18" t="s">
        <v>324</v>
      </c>
    </row>
    <row r="126" spans="1:23" x14ac:dyDescent="0.25">
      <c r="A126" s="18" t="s">
        <v>286</v>
      </c>
      <c r="B126" s="18" t="s">
        <v>396</v>
      </c>
      <c r="C126" s="18" t="s">
        <v>728</v>
      </c>
      <c r="D126" s="18" t="s">
        <v>697</v>
      </c>
      <c r="E126" s="34" t="s">
        <v>1311</v>
      </c>
      <c r="F126" s="18">
        <v>115525</v>
      </c>
      <c r="G126" s="18" t="s">
        <v>729</v>
      </c>
      <c r="H126" s="18" t="s">
        <v>730</v>
      </c>
      <c r="I126" s="18" t="s">
        <v>731</v>
      </c>
      <c r="J126" s="18" t="s">
        <v>732</v>
      </c>
      <c r="K126" s="18" t="s">
        <v>707</v>
      </c>
      <c r="L126" s="18">
        <v>0.85000000000000009</v>
      </c>
      <c r="M126" s="18" t="s">
        <v>733</v>
      </c>
      <c r="N126" s="18" t="s">
        <v>734</v>
      </c>
      <c r="O126" s="18" t="s">
        <v>1380</v>
      </c>
      <c r="P126" s="18" t="s">
        <v>1381</v>
      </c>
      <c r="Q126" s="18" t="s">
        <v>1381</v>
      </c>
      <c r="R126" s="18" t="s">
        <v>714</v>
      </c>
      <c r="S126" s="18" t="s">
        <v>296</v>
      </c>
      <c r="T126" s="39">
        <v>2241900011</v>
      </c>
      <c r="U126" s="39">
        <v>2662541546.4200001</v>
      </c>
      <c r="V126" s="9" t="s">
        <v>1396</v>
      </c>
      <c r="W126" s="18" t="s">
        <v>324</v>
      </c>
    </row>
    <row r="127" spans="1:23" x14ac:dyDescent="0.25">
      <c r="A127" s="18" t="s">
        <v>286</v>
      </c>
      <c r="B127" s="18" t="s">
        <v>396</v>
      </c>
      <c r="C127" s="18" t="s">
        <v>669</v>
      </c>
      <c r="D127" s="18" t="s">
        <v>398</v>
      </c>
      <c r="E127" s="34" t="s">
        <v>1311</v>
      </c>
      <c r="F127" s="18">
        <v>115962</v>
      </c>
      <c r="G127" s="18" t="s">
        <v>670</v>
      </c>
      <c r="H127" s="18" t="s">
        <v>671</v>
      </c>
      <c r="I127" s="18" t="s">
        <v>672</v>
      </c>
      <c r="J127" s="18">
        <v>43034</v>
      </c>
      <c r="K127" s="18" t="s">
        <v>269</v>
      </c>
      <c r="L127" s="18">
        <v>0.85000000024823774</v>
      </c>
      <c r="M127" s="18" t="s">
        <v>338</v>
      </c>
      <c r="N127" s="18" t="s">
        <v>358</v>
      </c>
      <c r="O127" s="18" t="str">
        <f>IF(ISNUMBER(SEARCH(";",N127))=TRUE,"multijudet","nu")</f>
        <v>nu</v>
      </c>
      <c r="P127" s="18" t="str">
        <f>IF(ISNUMBER(SEARCH(";",M127))=TRUE,"multiregion","nu")</f>
        <v>nu</v>
      </c>
      <c r="Q127" s="18" t="s">
        <v>1298</v>
      </c>
      <c r="R127" s="18" t="s">
        <v>404</v>
      </c>
      <c r="S127" s="18" t="s">
        <v>296</v>
      </c>
      <c r="T127" s="39">
        <v>20141968.5</v>
      </c>
      <c r="U127" s="39">
        <v>23968942.539999999</v>
      </c>
      <c r="V127" s="9" t="s">
        <v>1396</v>
      </c>
      <c r="W127" s="18" t="s">
        <v>1369</v>
      </c>
    </row>
    <row r="128" spans="1:23" x14ac:dyDescent="0.25">
      <c r="A128" s="18" t="s">
        <v>286</v>
      </c>
      <c r="B128" s="18" t="s">
        <v>396</v>
      </c>
      <c r="C128" s="18" t="s">
        <v>708</v>
      </c>
      <c r="D128" s="18" t="s">
        <v>398</v>
      </c>
      <c r="E128" s="34" t="s">
        <v>1311</v>
      </c>
      <c r="F128" s="18">
        <v>116745</v>
      </c>
      <c r="G128" s="18" t="s">
        <v>709</v>
      </c>
      <c r="H128" s="18" t="s">
        <v>710</v>
      </c>
      <c r="I128" s="18" t="s">
        <v>711</v>
      </c>
      <c r="J128" s="18" t="s">
        <v>712</v>
      </c>
      <c r="K128" s="18">
        <v>44012</v>
      </c>
      <c r="L128" s="18">
        <v>0.84999999988281438</v>
      </c>
      <c r="M128" s="18" t="s">
        <v>338</v>
      </c>
      <c r="N128" s="18" t="s">
        <v>713</v>
      </c>
      <c r="O128" s="18" t="str">
        <f>IF(ISNUMBER(SEARCH(";",N128))=TRUE,"multijudet","nu")</f>
        <v>nu</v>
      </c>
      <c r="P128" s="18" t="str">
        <f>IF(ISNUMBER(SEARCH(";",M128))=TRUE,"multiregion","nu")</f>
        <v>nu</v>
      </c>
      <c r="Q128" s="18" t="s">
        <v>1298</v>
      </c>
      <c r="R128" s="18" t="s">
        <v>714</v>
      </c>
      <c r="S128" s="18" t="s">
        <v>296</v>
      </c>
      <c r="T128" s="39">
        <v>17066938.52</v>
      </c>
      <c r="U128" s="39">
        <v>20309656.84</v>
      </c>
      <c r="V128" s="9" t="s">
        <v>1396</v>
      </c>
      <c r="W128" s="18" t="s">
        <v>1369</v>
      </c>
    </row>
    <row r="129" spans="1:23" x14ac:dyDescent="0.25">
      <c r="A129" s="18" t="s">
        <v>819</v>
      </c>
      <c r="B129" s="18" t="s">
        <v>820</v>
      </c>
      <c r="C129" s="18" t="s">
        <v>991</v>
      </c>
      <c r="D129" s="18" t="s">
        <v>836</v>
      </c>
      <c r="E129" s="34" t="s">
        <v>1311</v>
      </c>
      <c r="F129" s="18">
        <v>116916</v>
      </c>
      <c r="G129" s="18" t="s">
        <v>992</v>
      </c>
      <c r="H129" s="18" t="s">
        <v>993</v>
      </c>
      <c r="I129" s="18" t="s">
        <v>994</v>
      </c>
      <c r="J129" s="18" t="s">
        <v>995</v>
      </c>
      <c r="K129" s="18" t="s">
        <v>269</v>
      </c>
      <c r="L129" s="18">
        <v>0.85000000029874423</v>
      </c>
      <c r="M129" s="18" t="s">
        <v>309</v>
      </c>
      <c r="N129" s="18" t="s">
        <v>1293</v>
      </c>
      <c r="O129" s="18" t="s">
        <v>1380</v>
      </c>
      <c r="P129" s="18" t="str">
        <f>IF(ISNUMBER(SEARCH(";",M129))=TRUE,"multiregion","nu")</f>
        <v>nu</v>
      </c>
      <c r="Q129" s="18" t="s">
        <v>1383</v>
      </c>
      <c r="R129" s="18" t="s">
        <v>859</v>
      </c>
      <c r="S129" s="18" t="s">
        <v>996</v>
      </c>
      <c r="T129" s="39">
        <v>11715707.689999999</v>
      </c>
      <c r="U129" s="39">
        <v>11715707.689999999</v>
      </c>
      <c r="V129" s="9" t="s">
        <v>1396</v>
      </c>
      <c r="W129" s="18" t="s">
        <v>1369</v>
      </c>
    </row>
    <row r="130" spans="1:23" x14ac:dyDescent="0.25">
      <c r="A130" s="18" t="s">
        <v>819</v>
      </c>
      <c r="B130" s="18" t="s">
        <v>820</v>
      </c>
      <c r="C130" s="18" t="s">
        <v>997</v>
      </c>
      <c r="D130" s="18" t="s">
        <v>1308</v>
      </c>
      <c r="E130" s="34" t="s">
        <v>1311</v>
      </c>
      <c r="F130" s="18">
        <v>116917</v>
      </c>
      <c r="G130" s="18" t="s">
        <v>998</v>
      </c>
      <c r="H130" s="18" t="s">
        <v>999</v>
      </c>
      <c r="I130" s="18" t="s">
        <v>1000</v>
      </c>
      <c r="J130" s="18" t="s">
        <v>1001</v>
      </c>
      <c r="K130" s="18" t="s">
        <v>922</v>
      </c>
      <c r="L130" s="18">
        <v>0.84999999959252404</v>
      </c>
      <c r="M130" s="18" t="s">
        <v>293</v>
      </c>
      <c r="N130" s="18" t="s">
        <v>363</v>
      </c>
      <c r="O130" s="18" t="str">
        <f>IF(ISNUMBER(SEARCH(";",N130))=TRUE,"multijudet","nu")</f>
        <v>nu</v>
      </c>
      <c r="P130" s="18" t="str">
        <f>IF(ISNUMBER(SEARCH(";",M130))=TRUE,"multiregion","nu")</f>
        <v>nu</v>
      </c>
      <c r="Q130" s="18" t="s">
        <v>1298</v>
      </c>
      <c r="R130" s="18" t="s">
        <v>295</v>
      </c>
      <c r="S130" s="18" t="s">
        <v>745</v>
      </c>
      <c r="T130" s="39">
        <v>2454132.46</v>
      </c>
      <c r="U130" s="39">
        <v>2854829.64</v>
      </c>
      <c r="V130" s="9" t="s">
        <v>1396</v>
      </c>
      <c r="W130" s="18" t="s">
        <v>1369</v>
      </c>
    </row>
    <row r="131" spans="1:23" x14ac:dyDescent="0.25">
      <c r="A131" s="18" t="s">
        <v>819</v>
      </c>
      <c r="B131" s="18" t="s">
        <v>820</v>
      </c>
      <c r="C131" s="18" t="s">
        <v>974</v>
      </c>
      <c r="D131" s="18" t="s">
        <v>836</v>
      </c>
      <c r="E131" s="34" t="s">
        <v>1311</v>
      </c>
      <c r="F131" s="18">
        <v>116918</v>
      </c>
      <c r="G131" s="18" t="s">
        <v>975</v>
      </c>
      <c r="H131" s="18" t="s">
        <v>976</v>
      </c>
      <c r="I131" s="18" t="s">
        <v>977</v>
      </c>
      <c r="J131" s="18" t="s">
        <v>978</v>
      </c>
      <c r="K131" s="18" t="s">
        <v>269</v>
      </c>
      <c r="L131" s="18">
        <v>0.84999999946132287</v>
      </c>
      <c r="M131" s="18" t="s">
        <v>368</v>
      </c>
      <c r="N131" s="18" t="s">
        <v>1294</v>
      </c>
      <c r="O131" s="18" t="s">
        <v>1380</v>
      </c>
      <c r="P131" s="18" t="str">
        <f>IF(ISNUMBER(SEARCH(";",M131))=TRUE,"multiregion","nu")</f>
        <v>nu</v>
      </c>
      <c r="Q131" s="18" t="s">
        <v>1383</v>
      </c>
      <c r="R131" s="18" t="s">
        <v>859</v>
      </c>
      <c r="S131" s="18" t="s">
        <v>979</v>
      </c>
      <c r="T131" s="39">
        <v>9281999.3000000007</v>
      </c>
      <c r="U131" s="39">
        <v>9281999.3000000007</v>
      </c>
      <c r="V131" s="9" t="s">
        <v>1396</v>
      </c>
      <c r="W131" s="18" t="s">
        <v>1369</v>
      </c>
    </row>
    <row r="132" spans="1:23" x14ac:dyDescent="0.25">
      <c r="A132" s="18" t="s">
        <v>819</v>
      </c>
      <c r="B132" s="18" t="s">
        <v>820</v>
      </c>
      <c r="C132" s="18" t="s">
        <v>980</v>
      </c>
      <c r="D132" s="18" t="s">
        <v>836</v>
      </c>
      <c r="E132" s="34" t="s">
        <v>1311</v>
      </c>
      <c r="F132" s="18">
        <v>116919</v>
      </c>
      <c r="G132" s="18" t="s">
        <v>981</v>
      </c>
      <c r="H132" s="18" t="s">
        <v>976</v>
      </c>
      <c r="I132" s="18" t="s">
        <v>982</v>
      </c>
      <c r="J132" s="18" t="s">
        <v>983</v>
      </c>
      <c r="K132" s="18" t="s">
        <v>269</v>
      </c>
      <c r="L132" s="18">
        <v>0.85000000046533941</v>
      </c>
      <c r="M132" s="18" t="s">
        <v>1305</v>
      </c>
      <c r="N132" s="18" t="s">
        <v>1295</v>
      </c>
      <c r="O132" s="18" t="s">
        <v>1380</v>
      </c>
      <c r="P132" s="18" t="s">
        <v>1381</v>
      </c>
      <c r="Q132" s="18" t="s">
        <v>1381</v>
      </c>
      <c r="R132" s="18" t="s">
        <v>859</v>
      </c>
      <c r="S132" s="18" t="s">
        <v>984</v>
      </c>
      <c r="T132" s="39">
        <v>5372423.75</v>
      </c>
      <c r="U132" s="39">
        <v>5372423.75</v>
      </c>
      <c r="V132" s="9" t="s">
        <v>1396</v>
      </c>
      <c r="W132" s="18" t="s">
        <v>1369</v>
      </c>
    </row>
    <row r="133" spans="1:23" x14ac:dyDescent="0.25">
      <c r="A133" s="18" t="s">
        <v>819</v>
      </c>
      <c r="B133" s="18" t="s">
        <v>820</v>
      </c>
      <c r="C133" s="18" t="s">
        <v>985</v>
      </c>
      <c r="D133" s="26" t="s">
        <v>1310</v>
      </c>
      <c r="E133" s="34" t="s">
        <v>1311</v>
      </c>
      <c r="F133" s="18">
        <v>116950</v>
      </c>
      <c r="G133" s="18" t="s">
        <v>986</v>
      </c>
      <c r="H133" s="18" t="s">
        <v>987</v>
      </c>
      <c r="I133" s="18" t="s">
        <v>988</v>
      </c>
      <c r="J133" s="18" t="s">
        <v>989</v>
      </c>
      <c r="K133" s="18" t="s">
        <v>269</v>
      </c>
      <c r="L133" s="18">
        <v>0.84999999997414033</v>
      </c>
      <c r="M133" s="18" t="s">
        <v>1306</v>
      </c>
      <c r="N133" s="18" t="s">
        <v>1296</v>
      </c>
      <c r="O133" s="18" t="s">
        <v>1380</v>
      </c>
      <c r="P133" s="18" t="s">
        <v>1381</v>
      </c>
      <c r="Q133" s="18" t="s">
        <v>1381</v>
      </c>
      <c r="R133" s="18" t="s">
        <v>859</v>
      </c>
      <c r="S133" s="18" t="s">
        <v>990</v>
      </c>
      <c r="T133" s="39">
        <v>18945710.010000002</v>
      </c>
      <c r="U133" s="39">
        <v>18945710.010000002</v>
      </c>
      <c r="V133" s="9" t="s">
        <v>1396</v>
      </c>
      <c r="W133" s="18" t="s">
        <v>1369</v>
      </c>
    </row>
    <row r="134" spans="1:23" x14ac:dyDescent="0.25">
      <c r="A134" s="18" t="s">
        <v>819</v>
      </c>
      <c r="B134" s="18" t="s">
        <v>820</v>
      </c>
      <c r="C134" s="18" t="s">
        <v>1002</v>
      </c>
      <c r="D134" s="18" t="s">
        <v>836</v>
      </c>
      <c r="E134" s="34" t="s">
        <v>1311</v>
      </c>
      <c r="F134" s="18">
        <v>116963</v>
      </c>
      <c r="G134" s="18" t="s">
        <v>1003</v>
      </c>
      <c r="H134" s="18" t="s">
        <v>1004</v>
      </c>
      <c r="I134" s="18" t="s">
        <v>1005</v>
      </c>
      <c r="J134" s="18" t="s">
        <v>1006</v>
      </c>
      <c r="K134" s="18">
        <v>44012</v>
      </c>
      <c r="L134" s="18">
        <v>0.85000000000000009</v>
      </c>
      <c r="M134" s="18" t="s">
        <v>338</v>
      </c>
      <c r="N134" s="18" t="s">
        <v>1297</v>
      </c>
      <c r="O134" s="18" t="s">
        <v>1380</v>
      </c>
      <c r="P134" s="18" t="str">
        <f>IF(ISNUMBER(SEARCH(";",M134))=TRUE,"multiregion","nu")</f>
        <v>nu</v>
      </c>
      <c r="Q134" s="18" t="s">
        <v>1383</v>
      </c>
      <c r="R134" s="18" t="s">
        <v>295</v>
      </c>
      <c r="S134" s="18" t="s">
        <v>395</v>
      </c>
      <c r="T134" s="39">
        <v>5096437</v>
      </c>
      <c r="U134" s="39">
        <v>5155230.5199999996</v>
      </c>
      <c r="V134" s="9" t="s">
        <v>1396</v>
      </c>
      <c r="W134" s="18" t="s">
        <v>1369</v>
      </c>
    </row>
    <row r="135" spans="1:23" x14ac:dyDescent="0.25">
      <c r="A135" s="18" t="s">
        <v>819</v>
      </c>
      <c r="B135" s="18" t="s">
        <v>820</v>
      </c>
      <c r="C135" s="18" t="s">
        <v>1060</v>
      </c>
      <c r="D135" s="18" t="s">
        <v>1308</v>
      </c>
      <c r="E135" s="34" t="s">
        <v>1311</v>
      </c>
      <c r="F135" s="18">
        <v>116964</v>
      </c>
      <c r="G135" s="18" t="s">
        <v>1061</v>
      </c>
      <c r="H135" s="18" t="s">
        <v>1062</v>
      </c>
      <c r="I135" s="18" t="s">
        <v>1063</v>
      </c>
      <c r="J135" s="18" t="s">
        <v>1064</v>
      </c>
      <c r="K135" s="18" t="s">
        <v>1065</v>
      </c>
      <c r="L135" s="18">
        <v>0.84999999987854957</v>
      </c>
      <c r="M135" s="18" t="s">
        <v>293</v>
      </c>
      <c r="N135" s="18" t="s">
        <v>294</v>
      </c>
      <c r="O135" s="18" t="str">
        <f>IF(ISNUMBER(SEARCH(";",N135))=TRUE,"multijudet","nu")</f>
        <v>nu</v>
      </c>
      <c r="P135" s="18" t="str">
        <f>IF(ISNUMBER(SEARCH(";",M135))=TRUE,"multiregion","nu")</f>
        <v>nu</v>
      </c>
      <c r="Q135" s="18" t="s">
        <v>1298</v>
      </c>
      <c r="R135" s="18" t="s">
        <v>295</v>
      </c>
      <c r="S135" s="18" t="s">
        <v>1066</v>
      </c>
      <c r="T135" s="39">
        <v>20584525.449999999</v>
      </c>
      <c r="U135" s="39">
        <v>20584525.449999999</v>
      </c>
      <c r="V135" s="9" t="s">
        <v>1396</v>
      </c>
      <c r="W135" s="18" t="s">
        <v>1369</v>
      </c>
    </row>
    <row r="136" spans="1:23" x14ac:dyDescent="0.25">
      <c r="A136" s="18" t="s">
        <v>819</v>
      </c>
      <c r="B136" s="18" t="s">
        <v>820</v>
      </c>
      <c r="C136" s="18" t="s">
        <v>1022</v>
      </c>
      <c r="D136" s="18" t="s">
        <v>1308</v>
      </c>
      <c r="E136" s="34" t="s">
        <v>1311</v>
      </c>
      <c r="F136" s="18">
        <v>117007</v>
      </c>
      <c r="G136" s="18" t="s">
        <v>1023</v>
      </c>
      <c r="H136" s="18" t="s">
        <v>1024</v>
      </c>
      <c r="I136" s="18" t="s">
        <v>1025</v>
      </c>
      <c r="J136" s="18" t="s">
        <v>1026</v>
      </c>
      <c r="K136" s="18" t="s">
        <v>269</v>
      </c>
      <c r="L136" s="18">
        <v>0.84999999991955733</v>
      </c>
      <c r="M136" s="18" t="s">
        <v>338</v>
      </c>
      <c r="N136" s="18" t="s">
        <v>713</v>
      </c>
      <c r="O136" s="18" t="str">
        <f>IF(ISNUMBER(SEARCH(";",N136))=TRUE,"multijudet","nu")</f>
        <v>nu</v>
      </c>
      <c r="P136" s="18" t="str">
        <f>IF(ISNUMBER(SEARCH(";",M136))=TRUE,"multiregion","nu")</f>
        <v>nu</v>
      </c>
      <c r="Q136" s="18" t="s">
        <v>1298</v>
      </c>
      <c r="R136" s="18" t="s">
        <v>295</v>
      </c>
      <c r="S136" s="18" t="s">
        <v>783</v>
      </c>
      <c r="T136" s="39">
        <v>12431214.24</v>
      </c>
      <c r="U136" s="39">
        <v>12431214.24</v>
      </c>
      <c r="V136" s="9" t="s">
        <v>1396</v>
      </c>
      <c r="W136" s="18" t="s">
        <v>1369</v>
      </c>
    </row>
    <row r="137" spans="1:23" x14ac:dyDescent="0.25">
      <c r="A137" s="18" t="s">
        <v>819</v>
      </c>
      <c r="B137" s="18" t="s">
        <v>820</v>
      </c>
      <c r="C137" s="18" t="s">
        <v>1016</v>
      </c>
      <c r="D137" s="18" t="s">
        <v>1308</v>
      </c>
      <c r="E137" s="34" t="s">
        <v>1311</v>
      </c>
      <c r="F137" s="18">
        <v>117017</v>
      </c>
      <c r="G137" s="18" t="s">
        <v>1017</v>
      </c>
      <c r="H137" s="18" t="s">
        <v>1018</v>
      </c>
      <c r="I137" s="18" t="s">
        <v>1019</v>
      </c>
      <c r="J137" s="18" t="s">
        <v>1020</v>
      </c>
      <c r="K137" s="18">
        <v>44255</v>
      </c>
      <c r="L137" s="18">
        <v>0.85000000032176992</v>
      </c>
      <c r="M137" s="18" t="s">
        <v>333</v>
      </c>
      <c r="N137" s="18" t="s">
        <v>1021</v>
      </c>
      <c r="O137" s="18" t="str">
        <f>IF(ISNUMBER(SEARCH(";",N137))=TRUE,"multijudet","nu")</f>
        <v>nu</v>
      </c>
      <c r="P137" s="18" t="str">
        <f>IF(ISNUMBER(SEARCH(";",M137))=TRUE,"multiregion","nu")</f>
        <v>nu</v>
      </c>
      <c r="Q137" s="18" t="s">
        <v>1298</v>
      </c>
      <c r="R137" s="18" t="s">
        <v>295</v>
      </c>
      <c r="S137" s="18" t="s">
        <v>774</v>
      </c>
      <c r="T137" s="39">
        <v>7769525.5499999998</v>
      </c>
      <c r="U137" s="39">
        <v>7769525.5499999998</v>
      </c>
      <c r="V137" s="9" t="s">
        <v>1396</v>
      </c>
      <c r="W137" s="18" t="s">
        <v>1369</v>
      </c>
    </row>
    <row r="138" spans="1:23" x14ac:dyDescent="0.25">
      <c r="A138" s="18" t="s">
        <v>819</v>
      </c>
      <c r="B138" s="18" t="s">
        <v>820</v>
      </c>
      <c r="C138" s="18" t="s">
        <v>1048</v>
      </c>
      <c r="D138" s="18" t="s">
        <v>836</v>
      </c>
      <c r="E138" s="34" t="s">
        <v>1311</v>
      </c>
      <c r="F138" s="18">
        <v>117254</v>
      </c>
      <c r="G138" s="18" t="s">
        <v>1049</v>
      </c>
      <c r="H138" s="18" t="s">
        <v>1050</v>
      </c>
      <c r="I138" s="18" t="s">
        <v>1051</v>
      </c>
      <c r="J138" s="18" t="s">
        <v>1052</v>
      </c>
      <c r="K138" s="18" t="s">
        <v>1053</v>
      </c>
      <c r="L138" s="18">
        <v>0.84999999918636004</v>
      </c>
      <c r="M138" s="18" t="s">
        <v>322</v>
      </c>
      <c r="N138" s="18" t="s">
        <v>525</v>
      </c>
      <c r="O138" s="18" t="str">
        <f>IF(ISNUMBER(SEARCH(";",N138))=TRUE,"multijudet","nu")</f>
        <v>nu</v>
      </c>
      <c r="P138" s="18" t="str">
        <f>IF(ISNUMBER(SEARCH(";",M138))=TRUE,"multiregion","nu")</f>
        <v>nu</v>
      </c>
      <c r="Q138" s="18" t="s">
        <v>1298</v>
      </c>
      <c r="R138" s="18" t="s">
        <v>295</v>
      </c>
      <c r="S138" s="18" t="s">
        <v>818</v>
      </c>
      <c r="T138" s="39">
        <v>6145223.7000000002</v>
      </c>
      <c r="U138" s="39">
        <v>6147473.6600000001</v>
      </c>
      <c r="V138" s="9" t="s">
        <v>1396</v>
      </c>
      <c r="W138" s="18" t="s">
        <v>1369</v>
      </c>
    </row>
    <row r="139" spans="1:23" x14ac:dyDescent="0.25">
      <c r="A139" s="18" t="s">
        <v>819</v>
      </c>
      <c r="B139" s="18" t="s">
        <v>820</v>
      </c>
      <c r="C139" s="18" t="s">
        <v>1110</v>
      </c>
      <c r="D139" s="18" t="s">
        <v>1309</v>
      </c>
      <c r="E139" s="34" t="s">
        <v>1311</v>
      </c>
      <c r="F139" s="18">
        <v>117515</v>
      </c>
      <c r="G139" s="18" t="s">
        <v>1111</v>
      </c>
      <c r="H139" s="18" t="s">
        <v>1112</v>
      </c>
      <c r="I139" s="18" t="s">
        <v>1113</v>
      </c>
      <c r="J139" s="18" t="s">
        <v>1114</v>
      </c>
      <c r="K139" s="18" t="s">
        <v>1115</v>
      </c>
      <c r="L139" s="18">
        <v>0.85000000025866673</v>
      </c>
      <c r="M139" s="18" t="s">
        <v>1116</v>
      </c>
      <c r="N139" s="18" t="s">
        <v>1117</v>
      </c>
      <c r="O139" s="18" t="s">
        <v>1380</v>
      </c>
      <c r="P139" s="18" t="s">
        <v>1381</v>
      </c>
      <c r="Q139" s="18" t="s">
        <v>1381</v>
      </c>
      <c r="R139" s="18" t="s">
        <v>295</v>
      </c>
      <c r="S139" s="18" t="s">
        <v>1118</v>
      </c>
      <c r="T139" s="39">
        <v>19329891.899999999</v>
      </c>
      <c r="U139" s="39">
        <v>19436019.899999999</v>
      </c>
      <c r="V139" s="9" t="s">
        <v>1396</v>
      </c>
      <c r="W139" s="18" t="s">
        <v>1369</v>
      </c>
    </row>
    <row r="140" spans="1:23" x14ac:dyDescent="0.25">
      <c r="A140" s="18" t="s">
        <v>819</v>
      </c>
      <c r="B140" s="18" t="s">
        <v>820</v>
      </c>
      <c r="C140" s="18" t="s">
        <v>1031</v>
      </c>
      <c r="D140" s="18" t="s">
        <v>1308</v>
      </c>
      <c r="E140" s="34" t="s">
        <v>1311</v>
      </c>
      <c r="F140" s="18">
        <v>118054</v>
      </c>
      <c r="G140" s="18" t="s">
        <v>1032</v>
      </c>
      <c r="H140" s="18" t="s">
        <v>1033</v>
      </c>
      <c r="I140" s="18" t="s">
        <v>1034</v>
      </c>
      <c r="J140" s="18" t="s">
        <v>1035</v>
      </c>
      <c r="K140" s="18" t="s">
        <v>260</v>
      </c>
      <c r="L140" s="18">
        <v>0.85</v>
      </c>
      <c r="M140" s="18" t="s">
        <v>293</v>
      </c>
      <c r="N140" s="18" t="s">
        <v>474</v>
      </c>
      <c r="O140" s="18" t="str">
        <f>IF(ISNUMBER(SEARCH(";",N140))=TRUE,"multijudet","nu")</f>
        <v>nu</v>
      </c>
      <c r="P140" s="18" t="str">
        <f>IF(ISNUMBER(SEARCH(";",M140))=TRUE,"multiregion","nu")</f>
        <v>nu</v>
      </c>
      <c r="Q140" s="18" t="s">
        <v>1298</v>
      </c>
      <c r="R140" s="18" t="s">
        <v>295</v>
      </c>
      <c r="S140" s="18" t="s">
        <v>799</v>
      </c>
      <c r="T140" s="39">
        <v>3853697.91</v>
      </c>
      <c r="U140" s="39">
        <v>3853697.91</v>
      </c>
      <c r="V140" s="9" t="s">
        <v>1396</v>
      </c>
      <c r="W140" s="18" t="s">
        <v>1369</v>
      </c>
    </row>
    <row r="141" spans="1:23" x14ac:dyDescent="0.25">
      <c r="A141" s="18" t="s">
        <v>819</v>
      </c>
      <c r="B141" s="18" t="s">
        <v>820</v>
      </c>
      <c r="C141" s="18" t="s">
        <v>1011</v>
      </c>
      <c r="D141" s="18" t="s">
        <v>836</v>
      </c>
      <c r="E141" s="34" t="s">
        <v>1311</v>
      </c>
      <c r="F141" s="18">
        <v>118245</v>
      </c>
      <c r="G141" s="18" t="s">
        <v>1012</v>
      </c>
      <c r="H141" s="18" t="s">
        <v>1013</v>
      </c>
      <c r="I141" s="18" t="s">
        <v>1014</v>
      </c>
      <c r="J141" s="18" t="s">
        <v>1015</v>
      </c>
      <c r="K141" s="18" t="s">
        <v>269</v>
      </c>
      <c r="L141" s="18">
        <v>0.85000000034833145</v>
      </c>
      <c r="M141" s="18" t="s">
        <v>322</v>
      </c>
      <c r="N141" s="18" t="s">
        <v>394</v>
      </c>
      <c r="O141" s="18" t="str">
        <f>IF(ISNUMBER(SEARCH(";",N141))=TRUE,"multijudet","nu")</f>
        <v>nu</v>
      </c>
      <c r="P141" s="18" t="str">
        <f>IF(ISNUMBER(SEARCH(";",M141))=TRUE,"multiregion","nu")</f>
        <v>nu</v>
      </c>
      <c r="Q141" s="18" t="s">
        <v>1298</v>
      </c>
      <c r="R141" s="18" t="s">
        <v>295</v>
      </c>
      <c r="S141" s="18" t="s">
        <v>767</v>
      </c>
      <c r="T141" s="39">
        <v>12918730.630000001</v>
      </c>
      <c r="U141" s="39">
        <v>12918730.630000001</v>
      </c>
      <c r="V141" s="9" t="s">
        <v>1396</v>
      </c>
      <c r="W141" s="18" t="s">
        <v>1369</v>
      </c>
    </row>
    <row r="142" spans="1:23" x14ac:dyDescent="0.25">
      <c r="A142" s="18" t="s">
        <v>286</v>
      </c>
      <c r="B142" s="18" t="s">
        <v>396</v>
      </c>
      <c r="C142" s="18" t="s">
        <v>696</v>
      </c>
      <c r="D142" s="18" t="s">
        <v>697</v>
      </c>
      <c r="E142" s="34" t="s">
        <v>1311</v>
      </c>
      <c r="F142" s="18">
        <v>118679</v>
      </c>
      <c r="G142" s="18" t="s">
        <v>698</v>
      </c>
      <c r="H142" s="18" t="s">
        <v>699</v>
      </c>
      <c r="I142" s="18" t="s">
        <v>700</v>
      </c>
      <c r="J142" s="18" t="s">
        <v>701</v>
      </c>
      <c r="K142" s="18" t="s">
        <v>269</v>
      </c>
      <c r="L142" s="18">
        <v>0.85</v>
      </c>
      <c r="M142" s="18" t="s">
        <v>309</v>
      </c>
      <c r="N142" s="18" t="s">
        <v>353</v>
      </c>
      <c r="O142" s="18" t="str">
        <f>IF(ISNUMBER(SEARCH(";",N142))=TRUE,"multijudet","nu")</f>
        <v>nu</v>
      </c>
      <c r="P142" s="18" t="str">
        <f>IF(ISNUMBER(SEARCH(";",M142))=TRUE,"multiregion","nu")</f>
        <v>nu</v>
      </c>
      <c r="Q142" s="18" t="s">
        <v>1298</v>
      </c>
      <c r="R142" s="18" t="s">
        <v>404</v>
      </c>
      <c r="S142" s="18" t="s">
        <v>296</v>
      </c>
      <c r="T142" s="39">
        <v>602176936.28999996</v>
      </c>
      <c r="U142" s="39">
        <v>717492242.25</v>
      </c>
      <c r="V142" s="9" t="s">
        <v>1396</v>
      </c>
      <c r="W142" s="18" t="s">
        <v>324</v>
      </c>
    </row>
    <row r="143" spans="1:23" x14ac:dyDescent="0.25">
      <c r="A143" s="18" t="s">
        <v>819</v>
      </c>
      <c r="B143" s="18" t="s">
        <v>820</v>
      </c>
      <c r="C143" s="18" t="s">
        <v>1181</v>
      </c>
      <c r="D143" s="18" t="s">
        <v>1308</v>
      </c>
      <c r="E143" s="34" t="s">
        <v>1311</v>
      </c>
      <c r="F143" s="18">
        <v>118881</v>
      </c>
      <c r="G143" s="18" t="s">
        <v>1182</v>
      </c>
      <c r="H143" s="18" t="s">
        <v>1183</v>
      </c>
      <c r="I143" s="18"/>
      <c r="J143" s="18" t="s">
        <v>1184</v>
      </c>
      <c r="K143" s="18" t="s">
        <v>1115</v>
      </c>
      <c r="L143" s="18">
        <v>0.85</v>
      </c>
      <c r="M143" s="18" t="s">
        <v>309</v>
      </c>
      <c r="N143" s="18" t="s">
        <v>1185</v>
      </c>
      <c r="O143" s="18" t="s">
        <v>1380</v>
      </c>
      <c r="P143" s="18" t="str">
        <f>IF(ISNUMBER(SEARCH(";",M143))=TRUE,"multiregion","nu")</f>
        <v>nu</v>
      </c>
      <c r="Q143" s="18" t="s">
        <v>1383</v>
      </c>
      <c r="R143" s="18" t="s">
        <v>859</v>
      </c>
      <c r="S143" s="18"/>
      <c r="T143" s="39">
        <v>16610466</v>
      </c>
      <c r="U143" s="39">
        <v>16610466</v>
      </c>
      <c r="V143" s="9" t="s">
        <v>1396</v>
      </c>
      <c r="W143" s="18" t="s">
        <v>1369</v>
      </c>
    </row>
    <row r="144" spans="1:23" x14ac:dyDescent="0.25">
      <c r="A144" s="18" t="s">
        <v>819</v>
      </c>
      <c r="B144" s="18" t="s">
        <v>820</v>
      </c>
      <c r="C144" s="18" t="s">
        <v>1007</v>
      </c>
      <c r="D144" s="18" t="s">
        <v>1308</v>
      </c>
      <c r="E144" s="34" t="s">
        <v>1311</v>
      </c>
      <c r="F144" s="18">
        <v>118939</v>
      </c>
      <c r="G144" s="18" t="s">
        <v>1008</v>
      </c>
      <c r="H144" s="18" t="s">
        <v>862</v>
      </c>
      <c r="I144" s="18" t="s">
        <v>1009</v>
      </c>
      <c r="J144" s="18" t="s">
        <v>1010</v>
      </c>
      <c r="K144" s="18">
        <v>43884</v>
      </c>
      <c r="L144" s="18">
        <v>0.85000000070242676</v>
      </c>
      <c r="M144" s="18" t="s">
        <v>293</v>
      </c>
      <c r="N144" s="18" t="s">
        <v>363</v>
      </c>
      <c r="O144" s="18" t="str">
        <f>IF(ISNUMBER(SEARCH(";",N144))=TRUE,"multijudet","nu")</f>
        <v>nu</v>
      </c>
      <c r="P144" s="18" t="str">
        <f>IF(ISNUMBER(SEARCH(";",M144))=TRUE,"multiregion","nu")</f>
        <v>nu</v>
      </c>
      <c r="Q144" s="18" t="s">
        <v>1298</v>
      </c>
      <c r="R144" s="18" t="s">
        <v>295</v>
      </c>
      <c r="S144" s="18" t="s">
        <v>760</v>
      </c>
      <c r="T144" s="39">
        <v>3559089.75</v>
      </c>
      <c r="U144" s="39">
        <v>3564217.75</v>
      </c>
      <c r="V144" s="9" t="s">
        <v>1396</v>
      </c>
      <c r="W144" s="18" t="s">
        <v>1369</v>
      </c>
    </row>
    <row r="145" spans="1:23" x14ac:dyDescent="0.25">
      <c r="A145" s="18" t="s">
        <v>819</v>
      </c>
      <c r="B145" s="18" t="s">
        <v>820</v>
      </c>
      <c r="C145" s="18" t="s">
        <v>1054</v>
      </c>
      <c r="D145" s="18" t="s">
        <v>1309</v>
      </c>
      <c r="E145" s="34" t="s">
        <v>1311</v>
      </c>
      <c r="F145" s="18">
        <v>119008</v>
      </c>
      <c r="G145" s="18" t="s">
        <v>1055</v>
      </c>
      <c r="H145" s="18" t="s">
        <v>1056</v>
      </c>
      <c r="I145" s="18" t="s">
        <v>1057</v>
      </c>
      <c r="J145" s="18" t="s">
        <v>1058</v>
      </c>
      <c r="K145" s="18" t="s">
        <v>315</v>
      </c>
      <c r="L145" s="18">
        <v>0.85</v>
      </c>
      <c r="M145" s="18" t="s">
        <v>333</v>
      </c>
      <c r="N145" s="18" t="s">
        <v>310</v>
      </c>
      <c r="O145" s="18" t="str">
        <f>IF(ISNUMBER(SEARCH(";",N145))=TRUE,"multijudet","nu")</f>
        <v>nu</v>
      </c>
      <c r="P145" s="18" t="str">
        <f>IF(ISNUMBER(SEARCH(";",M145))=TRUE,"multiregion","nu")</f>
        <v>nu</v>
      </c>
      <c r="Q145" s="18" t="s">
        <v>1298</v>
      </c>
      <c r="R145" s="18" t="s">
        <v>295</v>
      </c>
      <c r="S145" s="18" t="s">
        <v>1059</v>
      </c>
      <c r="T145" s="39">
        <v>3688188.03</v>
      </c>
      <c r="U145" s="39">
        <v>3688188.03</v>
      </c>
      <c r="V145" s="9" t="s">
        <v>1396</v>
      </c>
      <c r="W145" s="18" t="s">
        <v>1369</v>
      </c>
    </row>
    <row r="146" spans="1:23" x14ac:dyDescent="0.25">
      <c r="A146" s="18" t="s">
        <v>819</v>
      </c>
      <c r="B146" s="18" t="s">
        <v>820</v>
      </c>
      <c r="C146" s="18" t="s">
        <v>1027</v>
      </c>
      <c r="D146" s="18" t="s">
        <v>1309</v>
      </c>
      <c r="E146" s="34" t="s">
        <v>1311</v>
      </c>
      <c r="F146" s="18">
        <v>119010</v>
      </c>
      <c r="G146" s="18" t="s">
        <v>1028</v>
      </c>
      <c r="H146" s="18" t="s">
        <v>1029</v>
      </c>
      <c r="I146" s="18" t="s">
        <v>1030</v>
      </c>
      <c r="J146" s="18">
        <v>42768</v>
      </c>
      <c r="K146" s="18" t="s">
        <v>315</v>
      </c>
      <c r="L146" s="18">
        <v>0.85</v>
      </c>
      <c r="M146" s="18" t="s">
        <v>309</v>
      </c>
      <c r="N146" s="18" t="s">
        <v>353</v>
      </c>
      <c r="O146" s="18" t="str">
        <f>IF(ISNUMBER(SEARCH(";",N146))=TRUE,"multijudet","nu")</f>
        <v>nu</v>
      </c>
      <c r="P146" s="18" t="str">
        <f>IF(ISNUMBER(SEARCH(";",M146))=TRUE,"multiregion","nu")</f>
        <v>nu</v>
      </c>
      <c r="Q146" s="18" t="s">
        <v>1298</v>
      </c>
      <c r="R146" s="18" t="s">
        <v>295</v>
      </c>
      <c r="S146" s="18" t="s">
        <v>791</v>
      </c>
      <c r="T146" s="39">
        <v>4230697.2</v>
      </c>
      <c r="U146" s="39">
        <v>4230697.2</v>
      </c>
      <c r="V146" s="9" t="s">
        <v>1396</v>
      </c>
      <c r="W146" s="18" t="s">
        <v>1369</v>
      </c>
    </row>
    <row r="147" spans="1:23" x14ac:dyDescent="0.25">
      <c r="A147" s="18" t="s">
        <v>286</v>
      </c>
      <c r="B147" s="18" t="s">
        <v>396</v>
      </c>
      <c r="C147" s="18" t="s">
        <v>691</v>
      </c>
      <c r="D147" s="18" t="s">
        <v>398</v>
      </c>
      <c r="E147" s="34" t="s">
        <v>1312</v>
      </c>
      <c r="F147" s="18">
        <v>119028</v>
      </c>
      <c r="G147" s="18" t="s">
        <v>692</v>
      </c>
      <c r="H147" s="18" t="s">
        <v>693</v>
      </c>
      <c r="I147" s="18" t="s">
        <v>694</v>
      </c>
      <c r="J147" s="18" t="s">
        <v>695</v>
      </c>
      <c r="K147" s="18">
        <v>102</v>
      </c>
      <c r="L147" s="18">
        <v>0.85000000042933477</v>
      </c>
      <c r="M147" s="18" t="s">
        <v>338</v>
      </c>
      <c r="N147" s="18" t="s">
        <v>467</v>
      </c>
      <c r="O147" s="18" t="str">
        <f>IF(ISNUMBER(SEARCH(";",N147))=TRUE,"multijudet","nu")</f>
        <v>nu</v>
      </c>
      <c r="P147" s="18" t="str">
        <f>IF(ISNUMBER(SEARCH(";",M147))=TRUE,"multiregion","nu")</f>
        <v>nu</v>
      </c>
      <c r="Q147" s="18" t="s">
        <v>1298</v>
      </c>
      <c r="R147" s="18" t="s">
        <v>404</v>
      </c>
      <c r="S147" s="18" t="s">
        <v>296</v>
      </c>
      <c r="T147" s="39">
        <v>11645925.9</v>
      </c>
      <c r="U147" s="39">
        <v>13858651.83</v>
      </c>
      <c r="V147" s="9" t="s">
        <v>1396</v>
      </c>
      <c r="W147" s="18" t="s">
        <v>1369</v>
      </c>
    </row>
    <row r="148" spans="1:23" x14ac:dyDescent="0.25">
      <c r="A148" s="18" t="s">
        <v>819</v>
      </c>
      <c r="B148" s="18" t="s">
        <v>820</v>
      </c>
      <c r="C148" s="18" t="s">
        <v>1074</v>
      </c>
      <c r="D148" s="18" t="s">
        <v>836</v>
      </c>
      <c r="E148" s="34" t="s">
        <v>1311</v>
      </c>
      <c r="F148" s="18">
        <v>119050</v>
      </c>
      <c r="G148" s="18" t="s">
        <v>1075</v>
      </c>
      <c r="H148" s="18" t="s">
        <v>1076</v>
      </c>
      <c r="I148" s="18" t="s">
        <v>1077</v>
      </c>
      <c r="J148" s="18" t="s">
        <v>1078</v>
      </c>
      <c r="K148" s="18" t="s">
        <v>315</v>
      </c>
      <c r="L148" s="18">
        <v>0.85000000017464972</v>
      </c>
      <c r="M148" s="18" t="s">
        <v>309</v>
      </c>
      <c r="N148" s="18" t="s">
        <v>329</v>
      </c>
      <c r="O148" s="18" t="str">
        <f>IF(ISNUMBER(SEARCH(";",N148))=TRUE,"multijudet","nu")</f>
        <v>nu</v>
      </c>
      <c r="P148" s="18" t="str">
        <f>IF(ISNUMBER(SEARCH(";",M148))=TRUE,"multiregion","nu")</f>
        <v>nu</v>
      </c>
      <c r="Q148" s="18" t="s">
        <v>1298</v>
      </c>
      <c r="R148" s="18" t="s">
        <v>295</v>
      </c>
      <c r="S148" s="18" t="s">
        <v>1079</v>
      </c>
      <c r="T148" s="39">
        <v>2862872.46</v>
      </c>
      <c r="U148" s="39">
        <v>2862872.46</v>
      </c>
      <c r="V148" s="9" t="s">
        <v>1396</v>
      </c>
      <c r="W148" s="18" t="s">
        <v>1369</v>
      </c>
    </row>
    <row r="149" spans="1:23" x14ac:dyDescent="0.25">
      <c r="A149" s="18" t="s">
        <v>819</v>
      </c>
      <c r="B149" s="18" t="s">
        <v>820</v>
      </c>
      <c r="C149" s="18" t="s">
        <v>1036</v>
      </c>
      <c r="D149" s="18" t="s">
        <v>836</v>
      </c>
      <c r="E149" s="34" t="s">
        <v>1311</v>
      </c>
      <c r="F149" s="18">
        <v>119122</v>
      </c>
      <c r="G149" s="18" t="s">
        <v>1037</v>
      </c>
      <c r="H149" s="18" t="s">
        <v>1038</v>
      </c>
      <c r="I149" s="18" t="s">
        <v>1039</v>
      </c>
      <c r="J149" s="18" t="s">
        <v>1040</v>
      </c>
      <c r="K149" s="18" t="s">
        <v>973</v>
      </c>
      <c r="L149" s="18">
        <v>0.85000000086221283</v>
      </c>
      <c r="M149" s="18" t="s">
        <v>309</v>
      </c>
      <c r="N149" s="18" t="s">
        <v>329</v>
      </c>
      <c r="O149" s="18" t="str">
        <f>IF(ISNUMBER(SEARCH(";",N149))=TRUE,"multijudet","nu")</f>
        <v>nu</v>
      </c>
      <c r="P149" s="18" t="str">
        <f>IF(ISNUMBER(SEARCH(";",M149))=TRUE,"multiregion","nu")</f>
        <v>nu</v>
      </c>
      <c r="Q149" s="18" t="s">
        <v>1298</v>
      </c>
      <c r="R149" s="18" t="s">
        <v>295</v>
      </c>
      <c r="S149" s="18" t="s">
        <v>804</v>
      </c>
      <c r="T149" s="39">
        <v>3479419.22</v>
      </c>
      <c r="U149" s="39">
        <v>3479419.22</v>
      </c>
      <c r="V149" s="9" t="s">
        <v>1396</v>
      </c>
      <c r="W149" s="18" t="s">
        <v>1369</v>
      </c>
    </row>
    <row r="150" spans="1:23" x14ac:dyDescent="0.25">
      <c r="A150" s="18" t="s">
        <v>819</v>
      </c>
      <c r="B150" s="18" t="s">
        <v>820</v>
      </c>
      <c r="C150" s="18" t="s">
        <v>1041</v>
      </c>
      <c r="D150" s="18" t="s">
        <v>836</v>
      </c>
      <c r="E150" s="34" t="s">
        <v>1311</v>
      </c>
      <c r="F150" s="18">
        <v>119150</v>
      </c>
      <c r="G150" s="18" t="s">
        <v>1042</v>
      </c>
      <c r="H150" s="18" t="s">
        <v>1043</v>
      </c>
      <c r="I150" s="18" t="s">
        <v>1044</v>
      </c>
      <c r="J150" s="18" t="s">
        <v>1045</v>
      </c>
      <c r="K150" s="18" t="s">
        <v>424</v>
      </c>
      <c r="L150" s="18">
        <v>0.84999999955513228</v>
      </c>
      <c r="M150" s="18" t="s">
        <v>1046</v>
      </c>
      <c r="N150" s="18" t="s">
        <v>1047</v>
      </c>
      <c r="O150" s="18" t="s">
        <v>1380</v>
      </c>
      <c r="P150" s="18" t="s">
        <v>1381</v>
      </c>
      <c r="Q150" s="18" t="s">
        <v>1381</v>
      </c>
      <c r="R150" s="18" t="s">
        <v>295</v>
      </c>
      <c r="S150" s="18" t="s">
        <v>810</v>
      </c>
      <c r="T150" s="39">
        <v>8991436.4399999995</v>
      </c>
      <c r="U150" s="39">
        <v>8991436.4399999995</v>
      </c>
      <c r="V150" s="9" t="s">
        <v>1396</v>
      </c>
      <c r="W150" s="18" t="s">
        <v>1369</v>
      </c>
    </row>
    <row r="151" spans="1:23" x14ac:dyDescent="0.25">
      <c r="A151" s="18" t="s">
        <v>819</v>
      </c>
      <c r="B151" s="18" t="s">
        <v>820</v>
      </c>
      <c r="C151" s="18" t="s">
        <v>1080</v>
      </c>
      <c r="D151" s="18" t="s">
        <v>1308</v>
      </c>
      <c r="E151" s="34" t="s">
        <v>1311</v>
      </c>
      <c r="F151" s="18">
        <v>119252</v>
      </c>
      <c r="G151" s="18" t="s">
        <v>1081</v>
      </c>
      <c r="H151" s="18" t="s">
        <v>1018</v>
      </c>
      <c r="I151" s="18" t="s">
        <v>1082</v>
      </c>
      <c r="J151" s="18" t="s">
        <v>1083</v>
      </c>
      <c r="K151" s="18" t="s">
        <v>424</v>
      </c>
      <c r="L151" s="18">
        <v>0.84999999941229398</v>
      </c>
      <c r="M151" s="18" t="s">
        <v>342</v>
      </c>
      <c r="N151" s="18" t="s">
        <v>388</v>
      </c>
      <c r="O151" s="18" t="str">
        <f>IF(ISNUMBER(SEARCH(";",N151))=TRUE,"multijudet","nu")</f>
        <v>nu</v>
      </c>
      <c r="P151" s="18" t="str">
        <f>IF(ISNUMBER(SEARCH(";",M151))=TRUE,"multiregion","nu")</f>
        <v>nu</v>
      </c>
      <c r="Q151" s="18" t="s">
        <v>1298</v>
      </c>
      <c r="R151" s="18" t="s">
        <v>295</v>
      </c>
      <c r="S151" s="18" t="s">
        <v>1084</v>
      </c>
      <c r="T151" s="39">
        <v>8507655.3000000007</v>
      </c>
      <c r="U151" s="39">
        <v>8507655.3000000007</v>
      </c>
      <c r="V151" s="9" t="s">
        <v>1396</v>
      </c>
      <c r="W151" s="18" t="s">
        <v>1369</v>
      </c>
    </row>
    <row r="152" spans="1:23" x14ac:dyDescent="0.25">
      <c r="A152" s="18" t="s">
        <v>819</v>
      </c>
      <c r="B152" s="18" t="s">
        <v>820</v>
      </c>
      <c r="C152" s="18" t="s">
        <v>1177</v>
      </c>
      <c r="D152" s="18" t="s">
        <v>1308</v>
      </c>
      <c r="E152" s="34" t="s">
        <v>1311</v>
      </c>
      <c r="F152" s="18">
        <v>119415</v>
      </c>
      <c r="G152" s="18" t="s">
        <v>1178</v>
      </c>
      <c r="H152" s="18" t="s">
        <v>1179</v>
      </c>
      <c r="I152" s="18" t="s">
        <v>1277</v>
      </c>
      <c r="J152" s="18" t="s">
        <v>1180</v>
      </c>
      <c r="K152" s="18" t="s">
        <v>634</v>
      </c>
      <c r="L152" s="18">
        <v>0.84999999673091953</v>
      </c>
      <c r="M152" s="18" t="s">
        <v>322</v>
      </c>
      <c r="N152" s="18" t="s">
        <v>591</v>
      </c>
      <c r="O152" s="18" t="str">
        <f>IF(ISNUMBER(SEARCH(";",N152))=TRUE,"multijudet","nu")</f>
        <v>nu</v>
      </c>
      <c r="P152" s="18" t="str">
        <f>IF(ISNUMBER(SEARCH(";",M152))=TRUE,"multiregion","nu")</f>
        <v>nu</v>
      </c>
      <c r="Q152" s="18" t="s">
        <v>1298</v>
      </c>
      <c r="R152" s="18"/>
      <c r="S152" s="18"/>
      <c r="T152" s="39">
        <v>2294223.15</v>
      </c>
      <c r="U152" s="39">
        <v>2318123.15</v>
      </c>
      <c r="V152" s="9" t="s">
        <v>1396</v>
      </c>
      <c r="W152" s="18" t="s">
        <v>1369</v>
      </c>
    </row>
    <row r="153" spans="1:23" x14ac:dyDescent="0.25">
      <c r="A153" s="18" t="s">
        <v>819</v>
      </c>
      <c r="B153" s="18" t="s">
        <v>820</v>
      </c>
      <c r="C153" s="18" t="s">
        <v>1085</v>
      </c>
      <c r="D153" s="18" t="s">
        <v>1308</v>
      </c>
      <c r="E153" s="34" t="s">
        <v>1311</v>
      </c>
      <c r="F153" s="18">
        <v>119428</v>
      </c>
      <c r="G153" s="18" t="s">
        <v>1086</v>
      </c>
      <c r="H153" s="18" t="s">
        <v>1087</v>
      </c>
      <c r="I153" s="18" t="s">
        <v>1088</v>
      </c>
      <c r="J153" s="18" t="s">
        <v>1089</v>
      </c>
      <c r="K153" s="18" t="s">
        <v>682</v>
      </c>
      <c r="L153" s="18">
        <v>0.84999999990962971</v>
      </c>
      <c r="M153" s="18" t="s">
        <v>1090</v>
      </c>
      <c r="N153" s="18" t="s">
        <v>1091</v>
      </c>
      <c r="O153" s="18" t="s">
        <v>1380</v>
      </c>
      <c r="P153" s="18" t="s">
        <v>1381</v>
      </c>
      <c r="Q153" s="18" t="s">
        <v>1381</v>
      </c>
      <c r="R153" s="18" t="s">
        <v>295</v>
      </c>
      <c r="S153" s="18" t="s">
        <v>1092</v>
      </c>
      <c r="T153" s="39">
        <v>44262301.240000002</v>
      </c>
      <c r="U153" s="39">
        <v>44351003.289999999</v>
      </c>
      <c r="V153" s="9" t="s">
        <v>1396</v>
      </c>
      <c r="W153" s="18" t="s">
        <v>1369</v>
      </c>
    </row>
    <row r="154" spans="1:23" x14ac:dyDescent="0.25">
      <c r="A154" s="18" t="s">
        <v>819</v>
      </c>
      <c r="B154" s="18" t="s">
        <v>820</v>
      </c>
      <c r="C154" s="18" t="s">
        <v>1067</v>
      </c>
      <c r="D154" s="18" t="s">
        <v>836</v>
      </c>
      <c r="E154" s="34" t="s">
        <v>1311</v>
      </c>
      <c r="F154" s="18">
        <v>119609</v>
      </c>
      <c r="G154" s="18" t="s">
        <v>1068</v>
      </c>
      <c r="H154" s="18" t="s">
        <v>1069</v>
      </c>
      <c r="I154" s="18" t="s">
        <v>1070</v>
      </c>
      <c r="J154" s="18" t="s">
        <v>1071</v>
      </c>
      <c r="K154" s="18" t="s">
        <v>269</v>
      </c>
      <c r="L154" s="18">
        <v>0.85000000054358971</v>
      </c>
      <c r="M154" s="18" t="s">
        <v>530</v>
      </c>
      <c r="N154" s="18" t="s">
        <v>1072</v>
      </c>
      <c r="O154" s="18" t="s">
        <v>1380</v>
      </c>
      <c r="P154" s="18" t="s">
        <v>1381</v>
      </c>
      <c r="Q154" s="18" t="s">
        <v>1381</v>
      </c>
      <c r="R154" s="18" t="s">
        <v>295</v>
      </c>
      <c r="S154" s="18" t="s">
        <v>1073</v>
      </c>
      <c r="T154" s="39">
        <v>4552856.42</v>
      </c>
      <c r="U154" s="39">
        <v>4552856.42</v>
      </c>
      <c r="V154" s="9" t="s">
        <v>1396</v>
      </c>
      <c r="W154" s="18" t="s">
        <v>1369</v>
      </c>
    </row>
    <row r="155" spans="1:23" x14ac:dyDescent="0.25">
      <c r="A155" s="18" t="s">
        <v>819</v>
      </c>
      <c r="B155" s="18" t="s">
        <v>820</v>
      </c>
      <c r="C155" s="18" t="s">
        <v>1093</v>
      </c>
      <c r="D155" s="18" t="s">
        <v>836</v>
      </c>
      <c r="E155" s="34" t="s">
        <v>1311</v>
      </c>
      <c r="F155" s="18">
        <v>119707</v>
      </c>
      <c r="G155" s="18" t="s">
        <v>1094</v>
      </c>
      <c r="H155" s="18" t="s">
        <v>1095</v>
      </c>
      <c r="I155" s="18" t="s">
        <v>1096</v>
      </c>
      <c r="J155" s="18" t="s">
        <v>1097</v>
      </c>
      <c r="K155" s="18" t="s">
        <v>1098</v>
      </c>
      <c r="L155" s="18">
        <v>0.85000000280024268</v>
      </c>
      <c r="M155" s="18" t="s">
        <v>333</v>
      </c>
      <c r="N155" s="18" t="s">
        <v>414</v>
      </c>
      <c r="O155" s="18" t="str">
        <f>IF(ISNUMBER(SEARCH(";",N155))=TRUE,"multijudet","nu")</f>
        <v>nu</v>
      </c>
      <c r="P155" s="18" t="str">
        <f>IF(ISNUMBER(SEARCH(";",M155))=TRUE,"multiregion","nu")</f>
        <v>nu</v>
      </c>
      <c r="Q155" s="18" t="s">
        <v>1298</v>
      </c>
      <c r="R155" s="18" t="s">
        <v>295</v>
      </c>
      <c r="S155" s="18" t="s">
        <v>1099</v>
      </c>
      <c r="T155" s="39">
        <v>1428447.56</v>
      </c>
      <c r="U155" s="39">
        <v>1428447.56</v>
      </c>
      <c r="V155" s="9" t="s">
        <v>1396</v>
      </c>
      <c r="W155" s="18" t="s">
        <v>1369</v>
      </c>
    </row>
    <row r="156" spans="1:23" x14ac:dyDescent="0.25">
      <c r="A156" s="18" t="s">
        <v>819</v>
      </c>
      <c r="B156" s="18" t="s">
        <v>820</v>
      </c>
      <c r="C156" s="27" t="s">
        <v>1342</v>
      </c>
      <c r="D156" s="18" t="s">
        <v>1354</v>
      </c>
      <c r="E156" s="34" t="s">
        <v>1311</v>
      </c>
      <c r="F156" s="29">
        <v>119858</v>
      </c>
      <c r="G156" s="29"/>
      <c r="H156" s="27" t="s">
        <v>1343</v>
      </c>
      <c r="I156" s="27"/>
      <c r="J156" s="27"/>
      <c r="K156" s="27"/>
      <c r="L156" s="27"/>
      <c r="M156" s="27" t="s">
        <v>59</v>
      </c>
      <c r="N156" s="27" t="s">
        <v>1328</v>
      </c>
      <c r="O156" s="18" t="s">
        <v>1311</v>
      </c>
      <c r="P156" s="27" t="s">
        <v>1311</v>
      </c>
      <c r="Q156" s="18" t="s">
        <v>1298</v>
      </c>
      <c r="R156" s="27"/>
      <c r="S156" s="27"/>
      <c r="T156" s="39">
        <v>25680565.870000001</v>
      </c>
      <c r="U156" s="39">
        <v>25680565.870000001</v>
      </c>
      <c r="V156" s="9" t="s">
        <v>1396</v>
      </c>
      <c r="W156" s="18" t="s">
        <v>1369</v>
      </c>
    </row>
    <row r="157" spans="1:23" x14ac:dyDescent="0.25">
      <c r="A157" s="18" t="s">
        <v>819</v>
      </c>
      <c r="B157" s="18" t="s">
        <v>820</v>
      </c>
      <c r="C157" s="18" t="s">
        <v>1100</v>
      </c>
      <c r="D157" s="18" t="s">
        <v>1308</v>
      </c>
      <c r="E157" s="34" t="s">
        <v>1311</v>
      </c>
      <c r="F157" s="18">
        <v>120008</v>
      </c>
      <c r="G157" s="18" t="s">
        <v>1101</v>
      </c>
      <c r="H157" s="18" t="s">
        <v>1102</v>
      </c>
      <c r="I157" s="18" t="s">
        <v>1103</v>
      </c>
      <c r="J157" s="18" t="s">
        <v>1104</v>
      </c>
      <c r="K157" s="18" t="s">
        <v>668</v>
      </c>
      <c r="L157" s="18">
        <v>0.85000000010187149</v>
      </c>
      <c r="M157" s="18" t="s">
        <v>1090</v>
      </c>
      <c r="N157" s="18" t="s">
        <v>1105</v>
      </c>
      <c r="O157" s="18" t="s">
        <v>1380</v>
      </c>
      <c r="P157" s="18" t="s">
        <v>1381</v>
      </c>
      <c r="Q157" s="18" t="s">
        <v>1381</v>
      </c>
      <c r="R157" s="18" t="s">
        <v>295</v>
      </c>
      <c r="S157" s="18" t="s">
        <v>1099</v>
      </c>
      <c r="T157" s="39">
        <v>29448876.420000002</v>
      </c>
      <c r="U157" s="39">
        <v>29507870.539999999</v>
      </c>
      <c r="V157" s="9" t="s">
        <v>1396</v>
      </c>
      <c r="W157" s="18" t="s">
        <v>1369</v>
      </c>
    </row>
    <row r="158" spans="1:23" x14ac:dyDescent="0.25">
      <c r="A158" s="18" t="s">
        <v>819</v>
      </c>
      <c r="B158" s="18" t="s">
        <v>820</v>
      </c>
      <c r="C158" s="18" t="s">
        <v>1106</v>
      </c>
      <c r="D158" s="18" t="s">
        <v>1310</v>
      </c>
      <c r="E158" s="34" t="s">
        <v>1311</v>
      </c>
      <c r="F158" s="18">
        <v>120009</v>
      </c>
      <c r="G158" s="18" t="s">
        <v>1107</v>
      </c>
      <c r="H158" s="18" t="s">
        <v>1102</v>
      </c>
      <c r="I158" s="18" t="s">
        <v>1108</v>
      </c>
      <c r="J158" s="18"/>
      <c r="K158" s="18" t="s">
        <v>682</v>
      </c>
      <c r="L158" s="18">
        <v>0.85</v>
      </c>
      <c r="M158" s="18"/>
      <c r="N158" s="18"/>
      <c r="O158" s="18" t="str">
        <f>IF(ISNUMBER(SEARCH(";",N158))=TRUE,"multijudet","nu")</f>
        <v>nu</v>
      </c>
      <c r="P158" s="18" t="str">
        <f>IF(ISNUMBER(SEARCH(";",M158))=TRUE,"multiregion","nu")</f>
        <v>nu</v>
      </c>
      <c r="Q158" s="18" t="s">
        <v>1298</v>
      </c>
      <c r="R158" s="18" t="s">
        <v>295</v>
      </c>
      <c r="S158" s="18" t="s">
        <v>1109</v>
      </c>
      <c r="T158" s="39">
        <v>62023426.75</v>
      </c>
      <c r="U158" s="39">
        <v>62495073.060000002</v>
      </c>
      <c r="V158" s="9" t="s">
        <v>1396</v>
      </c>
      <c r="W158" s="18" t="s">
        <v>1368</v>
      </c>
    </row>
    <row r="159" spans="1:23" x14ac:dyDescent="0.25">
      <c r="A159" s="18" t="s">
        <v>286</v>
      </c>
      <c r="B159" s="18" t="s">
        <v>396</v>
      </c>
      <c r="C159" s="18" t="s">
        <v>775</v>
      </c>
      <c r="D159" s="18" t="s">
        <v>398</v>
      </c>
      <c r="E159" s="34" t="s">
        <v>1311</v>
      </c>
      <c r="F159" s="18">
        <v>120139</v>
      </c>
      <c r="G159" s="18" t="s">
        <v>776</v>
      </c>
      <c r="H159" s="18" t="s">
        <v>777</v>
      </c>
      <c r="I159" s="18" t="s">
        <v>778</v>
      </c>
      <c r="J159" s="18" t="s">
        <v>779</v>
      </c>
      <c r="K159" s="18" t="s">
        <v>780</v>
      </c>
      <c r="L159" s="18">
        <v>0.85000000081370375</v>
      </c>
      <c r="M159" s="18" t="s">
        <v>322</v>
      </c>
      <c r="N159" s="18" t="s">
        <v>781</v>
      </c>
      <c r="O159" s="18" t="str">
        <f>IF(ISNUMBER(SEARCH(";",N159))=TRUE,"multijudet","nu")</f>
        <v>nu</v>
      </c>
      <c r="P159" s="18" t="str">
        <f>IF(ISNUMBER(SEARCH(";",M159))=TRUE,"multiregion","nu")</f>
        <v>nu</v>
      </c>
      <c r="Q159" s="18" t="s">
        <v>1298</v>
      </c>
      <c r="R159" s="18" t="s">
        <v>782</v>
      </c>
      <c r="S159" s="18" t="s">
        <v>783</v>
      </c>
      <c r="T159" s="39">
        <v>9831589.1199999992</v>
      </c>
      <c r="U159" s="39">
        <v>11699591.039999999</v>
      </c>
      <c r="V159" s="9" t="s">
        <v>1396</v>
      </c>
      <c r="W159" s="18" t="s">
        <v>1369</v>
      </c>
    </row>
    <row r="160" spans="1:23" x14ac:dyDescent="0.25">
      <c r="A160" s="18" t="s">
        <v>819</v>
      </c>
      <c r="B160" s="18" t="s">
        <v>820</v>
      </c>
      <c r="C160" s="18" t="s">
        <v>1136</v>
      </c>
      <c r="D160" s="18" t="s">
        <v>1309</v>
      </c>
      <c r="E160" s="34" t="s">
        <v>1311</v>
      </c>
      <c r="F160" s="18">
        <v>120889</v>
      </c>
      <c r="G160" s="18" t="s">
        <v>1137</v>
      </c>
      <c r="H160" s="18" t="s">
        <v>1132</v>
      </c>
      <c r="I160" s="18" t="s">
        <v>1133</v>
      </c>
      <c r="J160" s="18" t="s">
        <v>1138</v>
      </c>
      <c r="K160" s="18" t="s">
        <v>707</v>
      </c>
      <c r="L160" s="18">
        <v>0.85000000079363081</v>
      </c>
      <c r="M160" s="18" t="s">
        <v>293</v>
      </c>
      <c r="N160" s="18" t="s">
        <v>1135</v>
      </c>
      <c r="O160" s="18" t="str">
        <f>IF(ISNUMBER(SEARCH(";",N160))=TRUE,"multijudet","nu")</f>
        <v>nu</v>
      </c>
      <c r="P160" s="18" t="str">
        <f>IF(ISNUMBER(SEARCH(";",M160))=TRUE,"multiregion","nu")</f>
        <v>nu</v>
      </c>
      <c r="Q160" s="18" t="s">
        <v>1298</v>
      </c>
      <c r="R160" s="18"/>
      <c r="S160" s="18"/>
      <c r="T160" s="39">
        <v>35910901.990000002</v>
      </c>
      <c r="U160" s="39">
        <v>35910901.990000002</v>
      </c>
      <c r="V160" s="9" t="s">
        <v>1396</v>
      </c>
      <c r="W160" s="18" t="s">
        <v>1369</v>
      </c>
    </row>
    <row r="161" spans="1:23" x14ac:dyDescent="0.25">
      <c r="A161" s="18" t="s">
        <v>819</v>
      </c>
      <c r="B161" s="18" t="s">
        <v>820</v>
      </c>
      <c r="C161" s="18" t="s">
        <v>1130</v>
      </c>
      <c r="D161" s="18" t="s">
        <v>1309</v>
      </c>
      <c r="E161" s="34" t="s">
        <v>1311</v>
      </c>
      <c r="F161" s="18">
        <v>120890</v>
      </c>
      <c r="G161" s="18" t="s">
        <v>1131</v>
      </c>
      <c r="H161" s="18" t="s">
        <v>1132</v>
      </c>
      <c r="I161" s="18" t="s">
        <v>1133</v>
      </c>
      <c r="J161" s="18" t="s">
        <v>1134</v>
      </c>
      <c r="K161" s="18" t="s">
        <v>707</v>
      </c>
      <c r="L161" s="18">
        <v>0.85000000468983339</v>
      </c>
      <c r="M161" s="18" t="s">
        <v>293</v>
      </c>
      <c r="N161" s="18" t="s">
        <v>1135</v>
      </c>
      <c r="O161" s="18" t="str">
        <f>IF(ISNUMBER(SEARCH(";",N161))=TRUE,"multijudet","nu")</f>
        <v>nu</v>
      </c>
      <c r="P161" s="18" t="str">
        <f>IF(ISNUMBER(SEARCH(";",M161))=TRUE,"multiregion","nu")</f>
        <v>nu</v>
      </c>
      <c r="Q161" s="18" t="s">
        <v>1298</v>
      </c>
      <c r="R161" s="18"/>
      <c r="S161" s="18"/>
      <c r="T161" s="39">
        <v>14286221.779999999</v>
      </c>
      <c r="U161" s="39">
        <v>14286221.779999999</v>
      </c>
      <c r="V161" s="9" t="s">
        <v>1396</v>
      </c>
      <c r="W161" s="18" t="s">
        <v>1369</v>
      </c>
    </row>
    <row r="162" spans="1:23" x14ac:dyDescent="0.25">
      <c r="A162" s="18" t="s">
        <v>819</v>
      </c>
      <c r="B162" s="18" t="s">
        <v>820</v>
      </c>
      <c r="C162" s="18" t="s">
        <v>1139</v>
      </c>
      <c r="D162" s="18" t="s">
        <v>1309</v>
      </c>
      <c r="E162" s="34" t="s">
        <v>1311</v>
      </c>
      <c r="F162" s="18">
        <v>120892</v>
      </c>
      <c r="G162" s="18" t="s">
        <v>1140</v>
      </c>
      <c r="H162" s="18" t="s">
        <v>1132</v>
      </c>
      <c r="I162" s="18" t="s">
        <v>1133</v>
      </c>
      <c r="J162" s="18" t="s">
        <v>1141</v>
      </c>
      <c r="K162" s="18" t="s">
        <v>707</v>
      </c>
      <c r="L162" s="18">
        <v>0.85000000164915046</v>
      </c>
      <c r="M162" s="18" t="s">
        <v>293</v>
      </c>
      <c r="N162" s="18" t="s">
        <v>1135</v>
      </c>
      <c r="O162" s="18" t="str">
        <f>IF(ISNUMBER(SEARCH(";",N162))=TRUE,"multijudet","nu")</f>
        <v>nu</v>
      </c>
      <c r="P162" s="18" t="str">
        <f>IF(ISNUMBER(SEARCH(";",M162))=TRUE,"multiregion","nu")</f>
        <v>nu</v>
      </c>
      <c r="Q162" s="18" t="s">
        <v>1298</v>
      </c>
      <c r="R162" s="18"/>
      <c r="S162" s="18"/>
      <c r="T162" s="39">
        <v>13037015.210000001</v>
      </c>
      <c r="U162" s="39">
        <v>13037015.210000001</v>
      </c>
      <c r="V162" s="9" t="s">
        <v>1396</v>
      </c>
      <c r="W162" s="18" t="s">
        <v>1369</v>
      </c>
    </row>
    <row r="163" spans="1:23" x14ac:dyDescent="0.25">
      <c r="A163" s="18" t="s">
        <v>819</v>
      </c>
      <c r="B163" s="18" t="s">
        <v>820</v>
      </c>
      <c r="C163" s="18" t="s">
        <v>1156</v>
      </c>
      <c r="D163" s="18" t="s">
        <v>836</v>
      </c>
      <c r="E163" s="34" t="s">
        <v>1311</v>
      </c>
      <c r="F163" s="18">
        <v>121808</v>
      </c>
      <c r="G163" s="18" t="s">
        <v>1157</v>
      </c>
      <c r="H163" s="18" t="s">
        <v>1158</v>
      </c>
      <c r="I163" s="18" t="s">
        <v>1159</v>
      </c>
      <c r="J163" s="18" t="s">
        <v>1160</v>
      </c>
      <c r="K163" s="18" t="s">
        <v>1161</v>
      </c>
      <c r="L163" s="18">
        <v>0.8500000002955167</v>
      </c>
      <c r="M163" s="18" t="s">
        <v>333</v>
      </c>
      <c r="N163" s="18" t="s">
        <v>414</v>
      </c>
      <c r="O163" s="18" t="str">
        <f>IF(ISNUMBER(SEARCH(";",N163))=TRUE,"multijudet","nu")</f>
        <v>nu</v>
      </c>
      <c r="P163" s="18" t="str">
        <f>IF(ISNUMBER(SEARCH(";",M163))=TRUE,"multiregion","nu")</f>
        <v>nu</v>
      </c>
      <c r="Q163" s="18" t="s">
        <v>1298</v>
      </c>
      <c r="R163" s="18"/>
      <c r="S163" s="18"/>
      <c r="T163" s="39">
        <v>8459761.9499999993</v>
      </c>
      <c r="U163" s="39">
        <v>8459761.9499999993</v>
      </c>
      <c r="V163" s="9" t="s">
        <v>1396</v>
      </c>
      <c r="W163" s="18" t="s">
        <v>1369</v>
      </c>
    </row>
    <row r="164" spans="1:23" x14ac:dyDescent="0.25">
      <c r="A164" s="18" t="s">
        <v>286</v>
      </c>
      <c r="B164" s="18" t="s">
        <v>396</v>
      </c>
      <c r="C164" s="18" t="s">
        <v>719</v>
      </c>
      <c r="D164" s="18" t="s">
        <v>398</v>
      </c>
      <c r="E164" s="34" t="s">
        <v>1311</v>
      </c>
      <c r="F164" s="18">
        <v>122160</v>
      </c>
      <c r="G164" s="18" t="s">
        <v>720</v>
      </c>
      <c r="H164" s="18" t="s">
        <v>721</v>
      </c>
      <c r="I164" s="18" t="s">
        <v>719</v>
      </c>
      <c r="J164" s="18" t="s">
        <v>722</v>
      </c>
      <c r="K164" s="18">
        <v>43829</v>
      </c>
      <c r="L164" s="18">
        <v>0.85000000000000009</v>
      </c>
      <c r="M164" s="18" t="s">
        <v>342</v>
      </c>
      <c r="N164" s="18" t="s">
        <v>388</v>
      </c>
      <c r="O164" s="18" t="str">
        <f>IF(ISNUMBER(SEARCH(";",N164))=TRUE,"multijudet","nu")</f>
        <v>nu</v>
      </c>
      <c r="P164" s="18" t="str">
        <f>IF(ISNUMBER(SEARCH(";",M164))=TRUE,"multiregion","nu")</f>
        <v>nu</v>
      </c>
      <c r="Q164" s="18" t="s">
        <v>1298</v>
      </c>
      <c r="R164" s="18" t="s">
        <v>714</v>
      </c>
      <c r="S164" s="18" t="s">
        <v>296</v>
      </c>
      <c r="T164" s="39">
        <v>7422481</v>
      </c>
      <c r="U164" s="39">
        <v>8832752.3900000006</v>
      </c>
      <c r="V164" s="9" t="s">
        <v>1396</v>
      </c>
      <c r="W164" s="18" t="s">
        <v>1369</v>
      </c>
    </row>
    <row r="165" spans="1:23" x14ac:dyDescent="0.25">
      <c r="A165" s="18" t="s">
        <v>286</v>
      </c>
      <c r="B165" s="18" t="s">
        <v>396</v>
      </c>
      <c r="C165" s="18" t="s">
        <v>715</v>
      </c>
      <c r="D165" s="18" t="s">
        <v>398</v>
      </c>
      <c r="E165" s="34" t="s">
        <v>1311</v>
      </c>
      <c r="F165" s="18">
        <v>122381</v>
      </c>
      <c r="G165" s="18" t="s">
        <v>716</v>
      </c>
      <c r="H165" s="18" t="s">
        <v>717</v>
      </c>
      <c r="I165" s="18" t="s">
        <v>715</v>
      </c>
      <c r="J165" s="18" t="s">
        <v>718</v>
      </c>
      <c r="K165" s="18">
        <v>45291</v>
      </c>
      <c r="L165" s="18">
        <v>0.85000000026793998</v>
      </c>
      <c r="M165" s="18" t="s">
        <v>309</v>
      </c>
      <c r="N165" s="18" t="s">
        <v>447</v>
      </c>
      <c r="O165" s="18" t="str">
        <f>IF(ISNUMBER(SEARCH(";",N165))=TRUE,"multijudet","nu")</f>
        <v>nu</v>
      </c>
      <c r="P165" s="18" t="str">
        <f>IF(ISNUMBER(SEARCH(";",M165))=TRUE,"multiregion","nu")</f>
        <v>nu</v>
      </c>
      <c r="Q165" s="18" t="s">
        <v>1298</v>
      </c>
      <c r="R165" s="18" t="s">
        <v>714</v>
      </c>
      <c r="S165" s="18" t="s">
        <v>296</v>
      </c>
      <c r="T165" s="39">
        <v>7464359.2800000003</v>
      </c>
      <c r="U165" s="39">
        <v>8882587.5399999991</v>
      </c>
      <c r="V165" s="9" t="s">
        <v>1396</v>
      </c>
      <c r="W165" s="18" t="s">
        <v>1369</v>
      </c>
    </row>
    <row r="166" spans="1:23" x14ac:dyDescent="0.25">
      <c r="A166" s="18" t="s">
        <v>819</v>
      </c>
      <c r="B166" s="18" t="s">
        <v>820</v>
      </c>
      <c r="C166" s="27" t="s">
        <v>1344</v>
      </c>
      <c r="D166" s="18" t="s">
        <v>1308</v>
      </c>
      <c r="E166" s="34" t="s">
        <v>1311</v>
      </c>
      <c r="F166" s="29">
        <v>122633</v>
      </c>
      <c r="G166" s="29"/>
      <c r="H166" s="27" t="s">
        <v>1345</v>
      </c>
      <c r="I166" s="27"/>
      <c r="J166" s="27"/>
      <c r="K166" s="27"/>
      <c r="L166" s="27"/>
      <c r="M166" s="27" t="s">
        <v>55</v>
      </c>
      <c r="N166" s="27" t="s">
        <v>394</v>
      </c>
      <c r="O166" s="18" t="s">
        <v>1311</v>
      </c>
      <c r="P166" s="27" t="s">
        <v>1311</v>
      </c>
      <c r="Q166" s="18" t="s">
        <v>1298</v>
      </c>
      <c r="R166" s="27"/>
      <c r="S166" s="27"/>
      <c r="T166" s="39">
        <v>2591404.37</v>
      </c>
      <c r="U166" s="39">
        <v>2622883.35</v>
      </c>
      <c r="V166" s="9" t="s">
        <v>1396</v>
      </c>
      <c r="W166" s="18" t="s">
        <v>1369</v>
      </c>
    </row>
    <row r="167" spans="1:23" x14ac:dyDescent="0.25">
      <c r="A167" s="18" t="s">
        <v>819</v>
      </c>
      <c r="B167" s="18" t="s">
        <v>820</v>
      </c>
      <c r="C167" s="18" t="s">
        <v>1168</v>
      </c>
      <c r="D167" s="18" t="s">
        <v>836</v>
      </c>
      <c r="E167" s="34" t="s">
        <v>1311</v>
      </c>
      <c r="F167" s="18">
        <v>122643</v>
      </c>
      <c r="G167" s="18" t="s">
        <v>1169</v>
      </c>
      <c r="H167" s="18" t="s">
        <v>1170</v>
      </c>
      <c r="I167" s="18"/>
      <c r="J167" s="18" t="s">
        <v>1151</v>
      </c>
      <c r="K167" s="18" t="s">
        <v>1152</v>
      </c>
      <c r="L167" s="18">
        <v>0.84999999984453267</v>
      </c>
      <c r="M167" s="18" t="s">
        <v>1171</v>
      </c>
      <c r="N167" s="18" t="s">
        <v>1172</v>
      </c>
      <c r="O167" s="18" t="s">
        <v>1380</v>
      </c>
      <c r="P167" s="18" t="s">
        <v>1381</v>
      </c>
      <c r="Q167" s="18" t="s">
        <v>1381</v>
      </c>
      <c r="R167" s="18"/>
      <c r="S167" s="18"/>
      <c r="T167" s="39">
        <v>22512776.710000001</v>
      </c>
      <c r="U167" s="39">
        <v>22512776.710000001</v>
      </c>
      <c r="V167" s="9" t="s">
        <v>1396</v>
      </c>
      <c r="W167" s="18" t="s">
        <v>1369</v>
      </c>
    </row>
    <row r="168" spans="1:23" x14ac:dyDescent="0.25">
      <c r="A168" s="18" t="s">
        <v>1198</v>
      </c>
      <c r="B168" s="18" t="s">
        <v>1199</v>
      </c>
      <c r="C168" s="18" t="s">
        <v>1211</v>
      </c>
      <c r="D168" s="18" t="s">
        <v>1356</v>
      </c>
      <c r="E168" s="34" t="s">
        <v>1311</v>
      </c>
      <c r="F168" s="18">
        <v>122927</v>
      </c>
      <c r="G168" s="18" t="s">
        <v>1212</v>
      </c>
      <c r="H168" s="18" t="s">
        <v>1202</v>
      </c>
      <c r="I168" s="18" t="s">
        <v>1213</v>
      </c>
      <c r="J168" s="18" t="s">
        <v>1214</v>
      </c>
      <c r="K168" s="18" t="s">
        <v>1215</v>
      </c>
      <c r="L168" s="18">
        <v>0.85</v>
      </c>
      <c r="M168" s="18" t="s">
        <v>293</v>
      </c>
      <c r="N168" s="18" t="s">
        <v>348</v>
      </c>
      <c r="O168" s="18" t="str">
        <f>IF(ISNUMBER(SEARCH(";",N168))=TRUE,"multijudet","nu")</f>
        <v>nu</v>
      </c>
      <c r="P168" s="18" t="str">
        <f>IF(ISNUMBER(SEARCH(";",M168))=TRUE,"multiregion","nu")</f>
        <v>nu</v>
      </c>
      <c r="Q168" s="18" t="s">
        <v>1298</v>
      </c>
      <c r="R168" s="18" t="s">
        <v>295</v>
      </c>
      <c r="S168" s="18" t="s">
        <v>1206</v>
      </c>
      <c r="T168" s="39">
        <v>3208366590</v>
      </c>
      <c r="U168" s="40">
        <v>3805641720.8000002</v>
      </c>
      <c r="V168" s="9" t="s">
        <v>1396</v>
      </c>
      <c r="W168" s="18" t="s">
        <v>324</v>
      </c>
    </row>
    <row r="169" spans="1:23" x14ac:dyDescent="0.25">
      <c r="A169" s="18" t="s">
        <v>286</v>
      </c>
      <c r="B169" s="18" t="s">
        <v>396</v>
      </c>
      <c r="C169" s="18" t="s">
        <v>735</v>
      </c>
      <c r="D169" s="18" t="s">
        <v>398</v>
      </c>
      <c r="E169" s="34" t="s">
        <v>1311</v>
      </c>
      <c r="F169" s="18">
        <v>123224</v>
      </c>
      <c r="G169" s="18" t="s">
        <v>736</v>
      </c>
      <c r="H169" s="18" t="s">
        <v>22</v>
      </c>
      <c r="I169" s="18" t="s">
        <v>737</v>
      </c>
      <c r="J169" s="18" t="s">
        <v>738</v>
      </c>
      <c r="K169" s="18" t="s">
        <v>260</v>
      </c>
      <c r="L169" s="18">
        <v>0.85</v>
      </c>
      <c r="M169" s="18" t="s">
        <v>309</v>
      </c>
      <c r="N169" s="18" t="s">
        <v>329</v>
      </c>
      <c r="O169" s="18" t="str">
        <f>IF(ISNUMBER(SEARCH(";",N169))=TRUE,"multijudet","nu")</f>
        <v>nu</v>
      </c>
      <c r="P169" s="18" t="str">
        <f>IF(ISNUMBER(SEARCH(";",M169))=TRUE,"multiregion","nu")</f>
        <v>nu</v>
      </c>
      <c r="Q169" s="18" t="s">
        <v>1298</v>
      </c>
      <c r="R169" s="18" t="s">
        <v>714</v>
      </c>
      <c r="S169" s="18" t="s">
        <v>296</v>
      </c>
      <c r="T169" s="39">
        <v>13556480</v>
      </c>
      <c r="U169" s="39">
        <v>16132211.199999999</v>
      </c>
      <c r="V169" s="9" t="s">
        <v>1396</v>
      </c>
      <c r="W169" s="18" t="s">
        <v>1369</v>
      </c>
    </row>
    <row r="170" spans="1:23" x14ac:dyDescent="0.25">
      <c r="A170" s="18" t="s">
        <v>286</v>
      </c>
      <c r="B170" s="18" t="s">
        <v>396</v>
      </c>
      <c r="C170" s="18" t="s">
        <v>784</v>
      </c>
      <c r="D170" s="18" t="s">
        <v>697</v>
      </c>
      <c r="E170" s="34" t="s">
        <v>1311</v>
      </c>
      <c r="F170" s="18">
        <v>123241</v>
      </c>
      <c r="G170" s="18" t="s">
        <v>785</v>
      </c>
      <c r="H170" s="18" t="s">
        <v>786</v>
      </c>
      <c r="I170" s="18" t="s">
        <v>787</v>
      </c>
      <c r="J170" s="18" t="s">
        <v>788</v>
      </c>
      <c r="K170" s="18" t="s">
        <v>707</v>
      </c>
      <c r="L170" s="18">
        <v>0.85000000001700726</v>
      </c>
      <c r="M170" s="18" t="s">
        <v>309</v>
      </c>
      <c r="N170" s="18" t="s">
        <v>789</v>
      </c>
      <c r="O170" s="18" t="str">
        <f>IF(ISNUMBER(SEARCH(";",N170))=TRUE,"multijudet","nu")</f>
        <v>nu</v>
      </c>
      <c r="P170" s="18" t="str">
        <f>IF(ISNUMBER(SEARCH(";",M170))=TRUE,"multiregion","nu")</f>
        <v>nu</v>
      </c>
      <c r="Q170" s="18" t="s">
        <v>1298</v>
      </c>
      <c r="R170" s="18" t="s">
        <v>790</v>
      </c>
      <c r="S170" s="18" t="s">
        <v>791</v>
      </c>
      <c r="T170" s="39">
        <v>940771012.44000006</v>
      </c>
      <c r="U170" s="39">
        <v>1202948260.7</v>
      </c>
      <c r="V170" s="9" t="s">
        <v>1396</v>
      </c>
      <c r="W170" s="18" t="s">
        <v>324</v>
      </c>
    </row>
    <row r="171" spans="1:23" x14ac:dyDescent="0.25">
      <c r="A171" s="18" t="s">
        <v>819</v>
      </c>
      <c r="B171" s="18" t="s">
        <v>820</v>
      </c>
      <c r="C171" s="18" t="s">
        <v>1125</v>
      </c>
      <c r="D171" s="18" t="s">
        <v>836</v>
      </c>
      <c r="E171" s="34" t="s">
        <v>1311</v>
      </c>
      <c r="F171" s="18">
        <v>123322</v>
      </c>
      <c r="G171" s="18" t="s">
        <v>1126</v>
      </c>
      <c r="H171" s="18" t="s">
        <v>1121</v>
      </c>
      <c r="I171" s="18" t="s">
        <v>1127</v>
      </c>
      <c r="J171" s="18" t="s">
        <v>1128</v>
      </c>
      <c r="K171" s="18" t="s">
        <v>1129</v>
      </c>
      <c r="L171" s="18">
        <v>0.85000000022972821</v>
      </c>
      <c r="M171" s="18" t="s">
        <v>293</v>
      </c>
      <c r="N171" s="18" t="s">
        <v>294</v>
      </c>
      <c r="O171" s="18" t="str">
        <f>IF(ISNUMBER(SEARCH(";",N171))=TRUE,"multijudet","nu")</f>
        <v>nu</v>
      </c>
      <c r="P171" s="18" t="str">
        <f>IF(ISNUMBER(SEARCH(";",M171))=TRUE,"multiregion","nu")</f>
        <v>nu</v>
      </c>
      <c r="Q171" s="18" t="s">
        <v>1298</v>
      </c>
      <c r="R171" s="18"/>
      <c r="S171" s="18"/>
      <c r="T171" s="39">
        <v>43529702.200000003</v>
      </c>
      <c r="U171" s="39">
        <v>43529702.200000003</v>
      </c>
      <c r="V171" s="9" t="s">
        <v>1396</v>
      </c>
      <c r="W171" s="18" t="s">
        <v>1369</v>
      </c>
    </row>
    <row r="172" spans="1:23" x14ac:dyDescent="0.25">
      <c r="A172" s="18" t="s">
        <v>819</v>
      </c>
      <c r="B172" s="18" t="s">
        <v>820</v>
      </c>
      <c r="C172" s="18" t="s">
        <v>1186</v>
      </c>
      <c r="D172" s="18" t="s">
        <v>836</v>
      </c>
      <c r="E172" s="34" t="s">
        <v>1311</v>
      </c>
      <c r="F172" s="18">
        <v>123553</v>
      </c>
      <c r="G172" s="18" t="s">
        <v>1187</v>
      </c>
      <c r="H172" s="18" t="s">
        <v>1188</v>
      </c>
      <c r="I172" s="18"/>
      <c r="J172" s="18" t="s">
        <v>1189</v>
      </c>
      <c r="K172" s="18" t="s">
        <v>1115</v>
      </c>
      <c r="L172" s="18">
        <v>0.8500000095149467</v>
      </c>
      <c r="M172" s="18" t="s">
        <v>322</v>
      </c>
      <c r="N172" s="18" t="s">
        <v>557</v>
      </c>
      <c r="O172" s="18" t="str">
        <f>IF(ISNUMBER(SEARCH(";",N172))=TRUE,"multijudet","nu")</f>
        <v>nu</v>
      </c>
      <c r="P172" s="18" t="str">
        <f>IF(ISNUMBER(SEARCH(";",M172))=TRUE,"multiregion","nu")</f>
        <v>nu</v>
      </c>
      <c r="Q172" s="18" t="s">
        <v>1298</v>
      </c>
      <c r="R172" s="18"/>
      <c r="S172" s="18"/>
      <c r="T172" s="39">
        <v>6568612.75</v>
      </c>
      <c r="U172" s="39">
        <v>6568612.75</v>
      </c>
      <c r="V172" s="9" t="s">
        <v>1396</v>
      </c>
      <c r="W172" s="18" t="s">
        <v>1369</v>
      </c>
    </row>
    <row r="173" spans="1:23" x14ac:dyDescent="0.25">
      <c r="A173" s="18" t="s">
        <v>819</v>
      </c>
      <c r="B173" s="18" t="s">
        <v>820</v>
      </c>
      <c r="C173" s="18" t="s">
        <v>1142</v>
      </c>
      <c r="D173" s="18" t="s">
        <v>1309</v>
      </c>
      <c r="E173" s="34" t="s">
        <v>1311</v>
      </c>
      <c r="F173" s="18">
        <v>123621</v>
      </c>
      <c r="G173" s="18" t="s">
        <v>1143</v>
      </c>
      <c r="H173" s="18" t="s">
        <v>1121</v>
      </c>
      <c r="I173" s="18" t="s">
        <v>1144</v>
      </c>
      <c r="J173" s="18" t="s">
        <v>1145</v>
      </c>
      <c r="K173" s="18" t="s">
        <v>1146</v>
      </c>
      <c r="L173" s="18">
        <v>0.85000000089897554</v>
      </c>
      <c r="M173" s="18" t="s">
        <v>293</v>
      </c>
      <c r="N173" s="18" t="s">
        <v>1147</v>
      </c>
      <c r="O173" s="18" t="s">
        <v>1380</v>
      </c>
      <c r="P173" s="18" t="str">
        <f>IF(ISNUMBER(SEARCH(";",M173))=TRUE,"multiregion","nu")</f>
        <v>nu</v>
      </c>
      <c r="Q173" s="18" t="s">
        <v>1383</v>
      </c>
      <c r="R173" s="18"/>
      <c r="S173" s="18"/>
      <c r="T173" s="39">
        <v>16129469.23</v>
      </c>
      <c r="U173" s="39">
        <v>16129469.23</v>
      </c>
      <c r="V173" s="9" t="s">
        <v>1396</v>
      </c>
      <c r="W173" s="18" t="s">
        <v>1369</v>
      </c>
    </row>
    <row r="174" spans="1:23" x14ac:dyDescent="0.25">
      <c r="A174" s="18" t="s">
        <v>819</v>
      </c>
      <c r="B174" s="18" t="s">
        <v>820</v>
      </c>
      <c r="C174" s="18" t="s">
        <v>1173</v>
      </c>
      <c r="D174" s="18" t="s">
        <v>836</v>
      </c>
      <c r="E174" s="34" t="s">
        <v>1311</v>
      </c>
      <c r="F174" s="18">
        <v>124398</v>
      </c>
      <c r="G174" s="18" t="s">
        <v>1174</v>
      </c>
      <c r="H174" s="18" t="s">
        <v>1175</v>
      </c>
      <c r="I174" s="18"/>
      <c r="J174" s="18" t="s">
        <v>1151</v>
      </c>
      <c r="K174" s="18" t="s">
        <v>1152</v>
      </c>
      <c r="L174" s="18">
        <v>0.85000001258308422</v>
      </c>
      <c r="M174" s="18" t="s">
        <v>309</v>
      </c>
      <c r="N174" s="18" t="s">
        <v>1176</v>
      </c>
      <c r="O174" s="18" t="s">
        <v>1380</v>
      </c>
      <c r="P174" s="18" t="str">
        <f>IF(ISNUMBER(SEARCH(";",M174))=TRUE,"multiregion","nu")</f>
        <v>nu</v>
      </c>
      <c r="Q174" s="18" t="s">
        <v>1383</v>
      </c>
      <c r="R174" s="18"/>
      <c r="S174" s="18"/>
      <c r="T174" s="39">
        <v>7867705.46</v>
      </c>
      <c r="U174" s="39">
        <v>7867705.46</v>
      </c>
      <c r="V174" s="9" t="s">
        <v>1396</v>
      </c>
      <c r="W174" s="18" t="s">
        <v>1369</v>
      </c>
    </row>
    <row r="175" spans="1:23" x14ac:dyDescent="0.25">
      <c r="A175" s="18" t="s">
        <v>819</v>
      </c>
      <c r="B175" s="18" t="s">
        <v>820</v>
      </c>
      <c r="C175" s="27" t="s">
        <v>1346</v>
      </c>
      <c r="D175" s="18" t="s">
        <v>1308</v>
      </c>
      <c r="E175" s="34" t="s">
        <v>1311</v>
      </c>
      <c r="F175" s="29">
        <v>124414</v>
      </c>
      <c r="G175" s="29"/>
      <c r="H175" s="27" t="s">
        <v>1347</v>
      </c>
      <c r="I175" s="27"/>
      <c r="J175" s="27"/>
      <c r="K175" s="27"/>
      <c r="L175" s="27"/>
      <c r="M175" s="27" t="s">
        <v>59</v>
      </c>
      <c r="N175" s="27" t="s">
        <v>1348</v>
      </c>
      <c r="O175" s="18" t="s">
        <v>1311</v>
      </c>
      <c r="P175" s="27" t="s">
        <v>1311</v>
      </c>
      <c r="Q175" s="18" t="s">
        <v>1298</v>
      </c>
      <c r="R175" s="27"/>
      <c r="S175" s="27"/>
      <c r="T175" s="39">
        <v>8359851.2800000003</v>
      </c>
      <c r="U175" s="39">
        <v>8359851.2800000003</v>
      </c>
      <c r="V175" s="9" t="s">
        <v>1396</v>
      </c>
      <c r="W175" s="18" t="s">
        <v>1369</v>
      </c>
    </row>
    <row r="176" spans="1:23" x14ac:dyDescent="0.25">
      <c r="A176" s="18" t="s">
        <v>819</v>
      </c>
      <c r="B176" s="18" t="s">
        <v>820</v>
      </c>
      <c r="C176" s="18" t="s">
        <v>1119</v>
      </c>
      <c r="D176" s="18" t="s">
        <v>1309</v>
      </c>
      <c r="E176" s="34" t="s">
        <v>1311</v>
      </c>
      <c r="F176" s="18">
        <v>124429</v>
      </c>
      <c r="G176" s="18" t="s">
        <v>1120</v>
      </c>
      <c r="H176" s="18" t="s">
        <v>1121</v>
      </c>
      <c r="I176" s="18" t="s">
        <v>1122</v>
      </c>
      <c r="J176" s="18" t="s">
        <v>1123</v>
      </c>
      <c r="K176" s="18" t="s">
        <v>260</v>
      </c>
      <c r="L176" s="18">
        <v>0.85000000037701451</v>
      </c>
      <c r="M176" s="18" t="s">
        <v>293</v>
      </c>
      <c r="N176" s="18" t="s">
        <v>294</v>
      </c>
      <c r="O176" s="18" t="str">
        <f>IF(ISNUMBER(SEARCH(";",N176))=TRUE,"multijudet","nu")</f>
        <v>nu</v>
      </c>
      <c r="P176" s="18" t="str">
        <f>IF(ISNUMBER(SEARCH(";",M176))=TRUE,"multiregion","nu")</f>
        <v>nu</v>
      </c>
      <c r="Q176" s="18" t="s">
        <v>1298</v>
      </c>
      <c r="R176" s="18" t="s">
        <v>295</v>
      </c>
      <c r="S176" s="18" t="s">
        <v>1124</v>
      </c>
      <c r="T176" s="39">
        <v>9283461.8900000006</v>
      </c>
      <c r="U176" s="39">
        <v>9283461.8900000006</v>
      </c>
      <c r="V176" s="9" t="s">
        <v>1396</v>
      </c>
      <c r="W176" s="18" t="s">
        <v>1369</v>
      </c>
    </row>
    <row r="177" spans="1:24" x14ac:dyDescent="0.25">
      <c r="A177" s="18" t="s">
        <v>819</v>
      </c>
      <c r="B177" s="18" t="s">
        <v>820</v>
      </c>
      <c r="C177" s="18" t="s">
        <v>1148</v>
      </c>
      <c r="D177" s="18" t="s">
        <v>836</v>
      </c>
      <c r="E177" s="34" t="s">
        <v>1311</v>
      </c>
      <c r="F177" s="18">
        <v>124446</v>
      </c>
      <c r="G177" s="18" t="s">
        <v>1149</v>
      </c>
      <c r="H177" s="18" t="s">
        <v>1150</v>
      </c>
      <c r="I177" s="18"/>
      <c r="J177" s="18" t="s">
        <v>1151</v>
      </c>
      <c r="K177" s="18" t="s">
        <v>1152</v>
      </c>
      <c r="L177" s="18">
        <v>0.85000000309596402</v>
      </c>
      <c r="M177" s="18" t="s">
        <v>293</v>
      </c>
      <c r="N177" s="18" t="s">
        <v>1135</v>
      </c>
      <c r="O177" s="18" t="str">
        <f>IF(ISNUMBER(SEARCH(";",N177))=TRUE,"multijudet","nu")</f>
        <v>nu</v>
      </c>
      <c r="P177" s="18" t="str">
        <f>IF(ISNUMBER(SEARCH(";",M177))=TRUE,"multiregion","nu")</f>
        <v>nu</v>
      </c>
      <c r="Q177" s="18" t="s">
        <v>1298</v>
      </c>
      <c r="R177" s="18"/>
      <c r="S177" s="18"/>
      <c r="T177" s="39">
        <v>9690035.1999999993</v>
      </c>
      <c r="U177" s="39">
        <v>9690035.1999999993</v>
      </c>
      <c r="V177" s="9" t="s">
        <v>1396</v>
      </c>
      <c r="W177" s="18" t="s">
        <v>1369</v>
      </c>
    </row>
    <row r="178" spans="1:24" x14ac:dyDescent="0.25">
      <c r="A178" s="18" t="s">
        <v>819</v>
      </c>
      <c r="B178" s="18" t="s">
        <v>820</v>
      </c>
      <c r="C178" s="18" t="s">
        <v>1162</v>
      </c>
      <c r="D178" s="18" t="s">
        <v>1308</v>
      </c>
      <c r="E178" s="34" t="s">
        <v>1311</v>
      </c>
      <c r="F178" s="18">
        <v>124453</v>
      </c>
      <c r="G178" s="18" t="s">
        <v>1163</v>
      </c>
      <c r="H178" s="18" t="s">
        <v>1164</v>
      </c>
      <c r="I178" s="18"/>
      <c r="J178" s="18" t="s">
        <v>1165</v>
      </c>
      <c r="K178" s="18" t="s">
        <v>1166</v>
      </c>
      <c r="L178" s="18">
        <v>0.85000001449332396</v>
      </c>
      <c r="M178" s="18" t="s">
        <v>309</v>
      </c>
      <c r="N178" s="18" t="s">
        <v>1167</v>
      </c>
      <c r="O178" s="18" t="s">
        <v>1380</v>
      </c>
      <c r="P178" s="18" t="str">
        <f>IF(ISNUMBER(SEARCH(";",M178))=TRUE,"multiregion","nu")</f>
        <v>nu</v>
      </c>
      <c r="Q178" s="18" t="s">
        <v>1383</v>
      </c>
      <c r="R178" s="18"/>
      <c r="S178" s="18"/>
      <c r="T178" s="39">
        <v>3484362.87</v>
      </c>
      <c r="U178" s="39">
        <v>3484362.87</v>
      </c>
      <c r="V178" s="9" t="s">
        <v>1396</v>
      </c>
      <c r="W178" s="18" t="s">
        <v>1369</v>
      </c>
    </row>
    <row r="179" spans="1:24" x14ac:dyDescent="0.25">
      <c r="A179" s="18" t="s">
        <v>1198</v>
      </c>
      <c r="B179" s="18" t="s">
        <v>1223</v>
      </c>
      <c r="C179" s="18" t="s">
        <v>1233</v>
      </c>
      <c r="D179" s="18" t="s">
        <v>1378</v>
      </c>
      <c r="E179" s="34" t="s">
        <v>1311</v>
      </c>
      <c r="F179" s="18">
        <v>124506</v>
      </c>
      <c r="G179" s="18" t="s">
        <v>1234</v>
      </c>
      <c r="H179" s="18" t="s">
        <v>1235</v>
      </c>
      <c r="I179" s="18" t="s">
        <v>1236</v>
      </c>
      <c r="J179" s="18" t="s">
        <v>1237</v>
      </c>
      <c r="K179" s="18" t="s">
        <v>1065</v>
      </c>
      <c r="L179" s="18">
        <v>0.8500000000450979</v>
      </c>
      <c r="M179" s="18" t="s">
        <v>1090</v>
      </c>
      <c r="N179" s="18" t="s">
        <v>1105</v>
      </c>
      <c r="O179" s="18" t="s">
        <v>1380</v>
      </c>
      <c r="P179" s="18" t="s">
        <v>1381</v>
      </c>
      <c r="Q179" s="18" t="s">
        <v>1381</v>
      </c>
      <c r="R179" s="18" t="s">
        <v>295</v>
      </c>
      <c r="S179" s="18" t="s">
        <v>1222</v>
      </c>
      <c r="T179" s="39">
        <v>221739839.99000001</v>
      </c>
      <c r="U179" s="39">
        <v>221739839.99000001</v>
      </c>
      <c r="V179" s="9" t="s">
        <v>1396</v>
      </c>
      <c r="W179" s="18" t="s">
        <v>1368</v>
      </c>
    </row>
    <row r="180" spans="1:24" x14ac:dyDescent="0.25">
      <c r="A180" s="18" t="s">
        <v>819</v>
      </c>
      <c r="B180" s="18" t="s">
        <v>820</v>
      </c>
      <c r="C180" s="18" t="s">
        <v>1153</v>
      </c>
      <c r="D180" s="18" t="s">
        <v>1308</v>
      </c>
      <c r="E180" s="34" t="s">
        <v>1311</v>
      </c>
      <c r="F180" s="18">
        <v>124512</v>
      </c>
      <c r="G180" s="18" t="s">
        <v>1154</v>
      </c>
      <c r="H180" s="18" t="s">
        <v>1150</v>
      </c>
      <c r="I180" s="18"/>
      <c r="J180" s="18" t="s">
        <v>1155</v>
      </c>
      <c r="K180" s="18" t="s">
        <v>707</v>
      </c>
      <c r="L180" s="18">
        <v>0.85000000347865334</v>
      </c>
      <c r="M180" s="18" t="s">
        <v>293</v>
      </c>
      <c r="N180" s="18" t="s">
        <v>1135</v>
      </c>
      <c r="O180" s="18" t="str">
        <f>IF(ISNUMBER(SEARCH(";",N180))=TRUE,"multijudet","nu")</f>
        <v>nu</v>
      </c>
      <c r="P180" s="18" t="str">
        <f>IF(ISNUMBER(SEARCH(";",M180))=TRUE,"multiregion","nu")</f>
        <v>nu</v>
      </c>
      <c r="Q180" s="18" t="s">
        <v>1298</v>
      </c>
      <c r="R180" s="18"/>
      <c r="S180" s="18"/>
      <c r="T180" s="39">
        <v>14517111.869999999</v>
      </c>
      <c r="U180" s="39">
        <v>14517111.869999999</v>
      </c>
      <c r="V180" s="9" t="s">
        <v>1396</v>
      </c>
      <c r="W180" s="18" t="s">
        <v>1369</v>
      </c>
    </row>
    <row r="181" spans="1:24" x14ac:dyDescent="0.25">
      <c r="A181" s="18" t="s">
        <v>819</v>
      </c>
      <c r="B181" s="18" t="s">
        <v>820</v>
      </c>
      <c r="C181" s="27" t="s">
        <v>1349</v>
      </c>
      <c r="D181" s="18" t="s">
        <v>1308</v>
      </c>
      <c r="E181" s="34" t="s">
        <v>1311</v>
      </c>
      <c r="F181" s="29">
        <v>124546</v>
      </c>
      <c r="G181" s="29"/>
      <c r="H181" s="27" t="s">
        <v>1350</v>
      </c>
      <c r="I181" s="27"/>
      <c r="J181" s="27"/>
      <c r="K181" s="27"/>
      <c r="L181" s="27"/>
      <c r="M181" s="27" t="s">
        <v>78</v>
      </c>
      <c r="N181" s="27" t="s">
        <v>467</v>
      </c>
      <c r="O181" s="18" t="s">
        <v>1311</v>
      </c>
      <c r="P181" s="27" t="s">
        <v>1311</v>
      </c>
      <c r="Q181" s="18" t="s">
        <v>1298</v>
      </c>
      <c r="R181" s="27"/>
      <c r="S181" s="27"/>
      <c r="T181" s="39">
        <v>6381157.9199999999</v>
      </c>
      <c r="U181" s="39">
        <v>6381157.9199999999</v>
      </c>
      <c r="V181" s="9" t="s">
        <v>1396</v>
      </c>
      <c r="W181" s="18" t="s">
        <v>1369</v>
      </c>
    </row>
    <row r="182" spans="1:24" x14ac:dyDescent="0.25">
      <c r="A182" s="18" t="s">
        <v>286</v>
      </c>
      <c r="B182" s="18" t="s">
        <v>396</v>
      </c>
      <c r="C182" s="18" t="s">
        <v>746</v>
      </c>
      <c r="D182" s="18" t="s">
        <v>697</v>
      </c>
      <c r="E182" s="34" t="s">
        <v>1311</v>
      </c>
      <c r="F182" s="18">
        <v>125325</v>
      </c>
      <c r="G182" s="18" t="s">
        <v>747</v>
      </c>
      <c r="H182" s="18" t="s">
        <v>748</v>
      </c>
      <c r="I182" s="18" t="s">
        <v>749</v>
      </c>
      <c r="J182" s="18" t="s">
        <v>750</v>
      </c>
      <c r="K182" s="18">
        <v>44925</v>
      </c>
      <c r="L182" s="18">
        <v>0.84999999999836284</v>
      </c>
      <c r="M182" s="18" t="s">
        <v>440</v>
      </c>
      <c r="N182" s="18" t="s">
        <v>467</v>
      </c>
      <c r="O182" s="18" t="str">
        <f>IF(ISNUMBER(SEARCH(";",N182))=TRUE,"multijudet","nu")</f>
        <v>nu</v>
      </c>
      <c r="P182" s="18" t="str">
        <f>IF(ISNUMBER(SEARCH(";",M182))=TRUE,"multiregion","nu")</f>
        <v>nu</v>
      </c>
      <c r="Q182" s="18" t="s">
        <v>1298</v>
      </c>
      <c r="R182" s="18" t="s">
        <v>714</v>
      </c>
      <c r="S182" s="18" t="s">
        <v>745</v>
      </c>
      <c r="T182" s="39">
        <v>1221642153.52</v>
      </c>
      <c r="U182" s="39">
        <v>1450401373.26</v>
      </c>
      <c r="V182" s="9" t="s">
        <v>1396</v>
      </c>
      <c r="W182" s="18" t="s">
        <v>324</v>
      </c>
    </row>
    <row r="183" spans="1:24" x14ac:dyDescent="0.25">
      <c r="A183" s="18" t="s">
        <v>286</v>
      </c>
      <c r="B183" s="18" t="s">
        <v>396</v>
      </c>
      <c r="C183" s="18" t="s">
        <v>756</v>
      </c>
      <c r="D183" s="18" t="s">
        <v>697</v>
      </c>
      <c r="E183" s="34" t="s">
        <v>1311</v>
      </c>
      <c r="F183" s="18">
        <v>125651</v>
      </c>
      <c r="G183" s="18" t="s">
        <v>757</v>
      </c>
      <c r="H183" s="18" t="s">
        <v>584</v>
      </c>
      <c r="I183" s="18" t="s">
        <v>758</v>
      </c>
      <c r="J183" s="18" t="s">
        <v>759</v>
      </c>
      <c r="K183" s="18" t="s">
        <v>707</v>
      </c>
      <c r="L183" s="18">
        <v>0.85</v>
      </c>
      <c r="M183" s="18" t="s">
        <v>333</v>
      </c>
      <c r="N183" s="18" t="s">
        <v>457</v>
      </c>
      <c r="O183" s="18" t="str">
        <f>IF(ISNUMBER(SEARCH(";",N183))=TRUE,"multijudet","nu")</f>
        <v>nu</v>
      </c>
      <c r="P183" s="18" t="str">
        <f>IF(ISNUMBER(SEARCH(";",M183))=TRUE,"multiregion","nu")</f>
        <v>nu</v>
      </c>
      <c r="Q183" s="18" t="s">
        <v>1298</v>
      </c>
      <c r="R183" s="18" t="s">
        <v>714</v>
      </c>
      <c r="S183" s="18" t="s">
        <v>760</v>
      </c>
      <c r="T183" s="39">
        <v>744408761</v>
      </c>
      <c r="U183" s="39">
        <v>998553718.15999997</v>
      </c>
      <c r="V183" s="9" t="s">
        <v>1396</v>
      </c>
      <c r="W183" s="18" t="s">
        <v>324</v>
      </c>
    </row>
    <row r="184" spans="1:24" x14ac:dyDescent="0.25">
      <c r="A184" s="18" t="s">
        <v>286</v>
      </c>
      <c r="B184" s="18" t="s">
        <v>396</v>
      </c>
      <c r="C184" s="18" t="s">
        <v>761</v>
      </c>
      <c r="D184" s="18" t="s">
        <v>697</v>
      </c>
      <c r="E184" s="34" t="s">
        <v>1311</v>
      </c>
      <c r="F184" s="18">
        <v>126408</v>
      </c>
      <c r="G184" s="18" t="s">
        <v>762</v>
      </c>
      <c r="H184" s="18" t="s">
        <v>763</v>
      </c>
      <c r="I184" s="18" t="s">
        <v>764</v>
      </c>
      <c r="J184" s="18" t="s">
        <v>765</v>
      </c>
      <c r="K184" s="18" t="s">
        <v>707</v>
      </c>
      <c r="L184" s="18">
        <v>0.85000000000908837</v>
      </c>
      <c r="M184" s="18" t="s">
        <v>342</v>
      </c>
      <c r="N184" s="18" t="s">
        <v>766</v>
      </c>
      <c r="O184" s="18" t="str">
        <f>IF(ISNUMBER(SEARCH(";",N184))=TRUE,"multijudet","nu")</f>
        <v>nu</v>
      </c>
      <c r="P184" s="18" t="str">
        <f>IF(ISNUMBER(SEARCH(";",M184))=TRUE,"multiregion","nu")</f>
        <v>nu</v>
      </c>
      <c r="Q184" s="18" t="s">
        <v>1298</v>
      </c>
      <c r="R184" s="18" t="s">
        <v>714</v>
      </c>
      <c r="S184" s="18" t="s">
        <v>767</v>
      </c>
      <c r="T184" s="39">
        <v>1595461419.23</v>
      </c>
      <c r="U184" s="39">
        <v>2114507501.55</v>
      </c>
      <c r="V184" s="9" t="s">
        <v>1396</v>
      </c>
      <c r="W184" s="18" t="s">
        <v>324</v>
      </c>
    </row>
    <row r="185" spans="1:24" x14ac:dyDescent="0.25">
      <c r="A185" s="18" t="s">
        <v>1198</v>
      </c>
      <c r="B185" s="18" t="s">
        <v>1223</v>
      </c>
      <c r="C185" s="18" t="s">
        <v>1238</v>
      </c>
      <c r="D185" s="18" t="s">
        <v>1374</v>
      </c>
      <c r="E185" s="34" t="s">
        <v>1311</v>
      </c>
      <c r="F185" s="18">
        <v>127943</v>
      </c>
      <c r="G185" s="18" t="s">
        <v>1239</v>
      </c>
      <c r="H185" s="18" t="s">
        <v>1225</v>
      </c>
      <c r="I185" s="18" t="s">
        <v>1240</v>
      </c>
      <c r="J185" s="18" t="s">
        <v>1241</v>
      </c>
      <c r="K185" s="18" t="s">
        <v>260</v>
      </c>
      <c r="L185" s="18">
        <v>0.85000000000694853</v>
      </c>
      <c r="M185" s="18" t="s">
        <v>1090</v>
      </c>
      <c r="N185" s="18" t="s">
        <v>1105</v>
      </c>
      <c r="O185" s="18" t="s">
        <v>1380</v>
      </c>
      <c r="P185" s="18" t="s">
        <v>1381</v>
      </c>
      <c r="Q185" s="18" t="s">
        <v>1381</v>
      </c>
      <c r="R185" s="18" t="s">
        <v>295</v>
      </c>
      <c r="S185" s="18" t="s">
        <v>1242</v>
      </c>
      <c r="T185" s="39">
        <v>215872852.00999999</v>
      </c>
      <c r="U185" s="39">
        <v>215872852.00999999</v>
      </c>
      <c r="V185" s="9" t="s">
        <v>1396</v>
      </c>
      <c r="W185" s="18" t="s">
        <v>1368</v>
      </c>
    </row>
    <row r="186" spans="1:24" x14ac:dyDescent="0.25">
      <c r="A186" s="18" t="s">
        <v>1198</v>
      </c>
      <c r="B186" s="18" t="s">
        <v>1199</v>
      </c>
      <c r="C186" s="18" t="s">
        <v>1216</v>
      </c>
      <c r="D186" s="18" t="s">
        <v>1379</v>
      </c>
      <c r="E186" s="34" t="s">
        <v>1313</v>
      </c>
      <c r="F186" s="18">
        <v>127994</v>
      </c>
      <c r="G186" s="18" t="s">
        <v>1217</v>
      </c>
      <c r="H186" s="18" t="s">
        <v>1218</v>
      </c>
      <c r="I186" s="18" t="s">
        <v>1219</v>
      </c>
      <c r="J186" s="18" t="s">
        <v>1220</v>
      </c>
      <c r="K186" s="18" t="s">
        <v>1065</v>
      </c>
      <c r="L186" s="18">
        <v>0.8500000003529492</v>
      </c>
      <c r="M186" s="18" t="s">
        <v>1090</v>
      </c>
      <c r="N186" s="18" t="s">
        <v>1221</v>
      </c>
      <c r="O186" s="18" t="s">
        <v>1380</v>
      </c>
      <c r="P186" s="18" t="s">
        <v>1381</v>
      </c>
      <c r="Q186" s="18" t="s">
        <v>1381</v>
      </c>
      <c r="R186" s="18" t="s">
        <v>295</v>
      </c>
      <c r="S186" s="18" t="s">
        <v>1222</v>
      </c>
      <c r="T186" s="39">
        <v>28332690</v>
      </c>
      <c r="U186" s="40">
        <v>29956584.25</v>
      </c>
      <c r="V186" s="9" t="s">
        <v>1396</v>
      </c>
      <c r="W186" s="18" t="s">
        <v>1369</v>
      </c>
    </row>
    <row r="187" spans="1:24" x14ac:dyDescent="0.25">
      <c r="A187" s="18" t="s">
        <v>1198</v>
      </c>
      <c r="B187" s="18" t="s">
        <v>1199</v>
      </c>
      <c r="C187" s="27" t="s">
        <v>1355</v>
      </c>
      <c r="D187" s="18" t="s">
        <v>1358</v>
      </c>
      <c r="E187" s="34" t="s">
        <v>1311</v>
      </c>
      <c r="F187" s="29">
        <v>128047</v>
      </c>
      <c r="G187" s="18"/>
      <c r="H187" s="27" t="s">
        <v>1322</v>
      </c>
      <c r="I187" s="27"/>
      <c r="J187" s="27"/>
      <c r="K187" s="18"/>
      <c r="L187" s="29"/>
      <c r="M187" s="27" t="s">
        <v>78</v>
      </c>
      <c r="N187" s="27" t="s">
        <v>1325</v>
      </c>
      <c r="O187" s="18" t="s">
        <v>1311</v>
      </c>
      <c r="P187" s="27" t="s">
        <v>1311</v>
      </c>
      <c r="Q187" s="18" t="s">
        <v>1298</v>
      </c>
      <c r="R187" s="27"/>
      <c r="S187" s="18"/>
      <c r="T187" s="39">
        <v>8165780</v>
      </c>
      <c r="U187" s="40">
        <v>8165780</v>
      </c>
      <c r="V187" s="9" t="s">
        <v>1396</v>
      </c>
      <c r="W187" s="18" t="s">
        <v>1369</v>
      </c>
      <c r="X187" s="12"/>
    </row>
    <row r="188" spans="1:24" s="6" customFormat="1" x14ac:dyDescent="0.25">
      <c r="A188" s="18" t="s">
        <v>286</v>
      </c>
      <c r="B188" s="18" t="s">
        <v>396</v>
      </c>
      <c r="C188" s="18" t="s">
        <v>768</v>
      </c>
      <c r="D188" s="18" t="s">
        <v>398</v>
      </c>
      <c r="E188" s="34" t="s">
        <v>1311</v>
      </c>
      <c r="F188" s="18">
        <v>129341</v>
      </c>
      <c r="G188" s="18" t="s">
        <v>769</v>
      </c>
      <c r="H188" s="18" t="s">
        <v>770</v>
      </c>
      <c r="I188" s="18" t="s">
        <v>771</v>
      </c>
      <c r="J188" s="18" t="s">
        <v>772</v>
      </c>
      <c r="K188" s="18" t="s">
        <v>682</v>
      </c>
      <c r="L188" s="18">
        <v>0.85</v>
      </c>
      <c r="M188" s="18" t="s">
        <v>338</v>
      </c>
      <c r="N188" s="18" t="s">
        <v>428</v>
      </c>
      <c r="O188" s="18" t="str">
        <f>IF(ISNUMBER(SEARCH(";",N188))=TRUE,"multijudet","nu")</f>
        <v>nu</v>
      </c>
      <c r="P188" s="18" t="str">
        <f>IF(ISNUMBER(SEARCH(";",M188))=TRUE,"multiregion","nu")</f>
        <v>nu</v>
      </c>
      <c r="Q188" s="18" t="s">
        <v>1298</v>
      </c>
      <c r="R188" s="18" t="s">
        <v>773</v>
      </c>
      <c r="S188" s="18" t="s">
        <v>774</v>
      </c>
      <c r="T188" s="39">
        <v>13091656.15</v>
      </c>
      <c r="U188" s="39">
        <v>15579070.82</v>
      </c>
      <c r="V188" s="9" t="s">
        <v>1396</v>
      </c>
      <c r="W188" s="18" t="s">
        <v>1369</v>
      </c>
      <c r="X188" s="12"/>
    </row>
    <row r="189" spans="1:24" s="6" customFormat="1" x14ac:dyDescent="0.25">
      <c r="A189" s="18" t="s">
        <v>1198</v>
      </c>
      <c r="B189" s="18" t="s">
        <v>1223</v>
      </c>
      <c r="C189" s="18" t="s">
        <v>1243</v>
      </c>
      <c r="D189" s="18" t="s">
        <v>1378</v>
      </c>
      <c r="E189" s="34" t="s">
        <v>1311</v>
      </c>
      <c r="F189" s="18">
        <v>130396</v>
      </c>
      <c r="G189" s="18" t="s">
        <v>1244</v>
      </c>
      <c r="H189" s="18" t="s">
        <v>1245</v>
      </c>
      <c r="I189" s="18" t="s">
        <v>1246</v>
      </c>
      <c r="J189" s="18" t="s">
        <v>1247</v>
      </c>
      <c r="K189" s="18" t="s">
        <v>1129</v>
      </c>
      <c r="L189" s="18">
        <v>0.85000000001941278</v>
      </c>
      <c r="M189" s="18" t="s">
        <v>440</v>
      </c>
      <c r="N189" s="18" t="s">
        <v>1105</v>
      </c>
      <c r="O189" s="18" t="s">
        <v>1380</v>
      </c>
      <c r="P189" s="18" t="str">
        <f>IF(ISNUMBER(SEARCH(";",M189))=TRUE,"multiregion","nu")</f>
        <v>nu</v>
      </c>
      <c r="Q189" s="18" t="s">
        <v>1383</v>
      </c>
      <c r="R189" s="18" t="s">
        <v>295</v>
      </c>
      <c r="S189" s="18" t="s">
        <v>1248</v>
      </c>
      <c r="T189" s="39">
        <v>231806458.13999999</v>
      </c>
      <c r="U189" s="39">
        <v>231806458.13999999</v>
      </c>
      <c r="V189" s="9" t="s">
        <v>1396</v>
      </c>
      <c r="W189" s="18" t="s">
        <v>1368</v>
      </c>
      <c r="X189" s="12"/>
    </row>
    <row r="190" spans="1:24" s="6" customFormat="1" x14ac:dyDescent="0.25">
      <c r="A190" s="18" t="s">
        <v>819</v>
      </c>
      <c r="B190" s="18" t="s">
        <v>820</v>
      </c>
      <c r="C190" s="27" t="s">
        <v>1352</v>
      </c>
      <c r="D190" s="27" t="s">
        <v>1351</v>
      </c>
      <c r="E190" s="34" t="s">
        <v>1311</v>
      </c>
      <c r="F190" s="29">
        <v>133327</v>
      </c>
      <c r="G190" s="29"/>
      <c r="H190" s="27" t="s">
        <v>1353</v>
      </c>
      <c r="I190" s="27"/>
      <c r="J190" s="27"/>
      <c r="K190" s="27"/>
      <c r="L190" s="27"/>
      <c r="M190" s="27" t="s">
        <v>62</v>
      </c>
      <c r="N190" s="27" t="s">
        <v>1330</v>
      </c>
      <c r="O190" s="18" t="s">
        <v>1311</v>
      </c>
      <c r="P190" s="27" t="s">
        <v>1311</v>
      </c>
      <c r="Q190" s="18" t="s">
        <v>1298</v>
      </c>
      <c r="R190" s="27"/>
      <c r="S190" s="27"/>
      <c r="T190" s="39">
        <v>26567053.68</v>
      </c>
      <c r="U190" s="39">
        <v>26567053.68</v>
      </c>
      <c r="V190" s="9" t="s">
        <v>1396</v>
      </c>
      <c r="W190" s="18" t="s">
        <v>1369</v>
      </c>
      <c r="X190" s="12"/>
    </row>
    <row r="191" spans="1:24" s="6" customFormat="1" x14ac:dyDescent="0.25">
      <c r="A191" s="18" t="s">
        <v>286</v>
      </c>
      <c r="B191" s="18" t="s">
        <v>396</v>
      </c>
      <c r="C191" s="18" t="s">
        <v>805</v>
      </c>
      <c r="D191" s="18" t="s">
        <v>1377</v>
      </c>
      <c r="E191" s="34" t="s">
        <v>1311</v>
      </c>
      <c r="F191" s="18">
        <v>133441</v>
      </c>
      <c r="G191" s="18" t="s">
        <v>806</v>
      </c>
      <c r="H191" s="18" t="s">
        <v>436</v>
      </c>
      <c r="I191" s="18" t="s">
        <v>807</v>
      </c>
      <c r="J191" s="18" t="s">
        <v>808</v>
      </c>
      <c r="K191" s="18" t="s">
        <v>707</v>
      </c>
      <c r="L191" s="18">
        <v>0.85000000035003997</v>
      </c>
      <c r="M191" s="18" t="s">
        <v>440</v>
      </c>
      <c r="N191" s="18" t="s">
        <v>467</v>
      </c>
      <c r="O191" s="18" t="str">
        <f>IF(ISNUMBER(SEARCH(";",N191))=TRUE,"multijudet","nu")</f>
        <v>nu</v>
      </c>
      <c r="P191" s="18" t="str">
        <f>IF(ISNUMBER(SEARCH(";",M191))=TRUE,"multiregion","nu")</f>
        <v>nu</v>
      </c>
      <c r="Q191" s="18" t="s">
        <v>1298</v>
      </c>
      <c r="R191" s="18" t="s">
        <v>809</v>
      </c>
      <c r="S191" s="18" t="s">
        <v>810</v>
      </c>
      <c r="T191" s="39">
        <v>192835137.25</v>
      </c>
      <c r="U191" s="39">
        <v>329125987.10000002</v>
      </c>
      <c r="V191" s="9" t="s">
        <v>1396</v>
      </c>
      <c r="W191" s="18" t="s">
        <v>1368</v>
      </c>
      <c r="X191" s="12"/>
    </row>
    <row r="192" spans="1:24" s="6" customFormat="1" x14ac:dyDescent="0.25">
      <c r="A192" s="18" t="s">
        <v>286</v>
      </c>
      <c r="B192" s="18" t="s">
        <v>396</v>
      </c>
      <c r="C192" s="18" t="s">
        <v>792</v>
      </c>
      <c r="D192" s="18" t="s">
        <v>697</v>
      </c>
      <c r="E192" s="34" t="s">
        <v>1311</v>
      </c>
      <c r="F192" s="18">
        <v>133612</v>
      </c>
      <c r="G192" s="18" t="s">
        <v>793</v>
      </c>
      <c r="H192" s="18" t="s">
        <v>657</v>
      </c>
      <c r="I192" s="18" t="s">
        <v>794</v>
      </c>
      <c r="J192" s="18" t="s">
        <v>795</v>
      </c>
      <c r="K192" s="18" t="s">
        <v>796</v>
      </c>
      <c r="L192" s="18">
        <v>0.85000000000092746</v>
      </c>
      <c r="M192" s="18" t="s">
        <v>368</v>
      </c>
      <c r="N192" s="18" t="s">
        <v>797</v>
      </c>
      <c r="O192" s="18" t="str">
        <f>IF(ISNUMBER(SEARCH(";",N192))=TRUE,"multijudet","nu")</f>
        <v>nu</v>
      </c>
      <c r="P192" s="18" t="str">
        <f>IF(ISNUMBER(SEARCH(";",M192))=TRUE,"multiregion","nu")</f>
        <v>nu</v>
      </c>
      <c r="Q192" s="18" t="s">
        <v>1298</v>
      </c>
      <c r="R192" s="18" t="s">
        <v>798</v>
      </c>
      <c r="S192" s="18" t="s">
        <v>799</v>
      </c>
      <c r="T192" s="39">
        <v>1078289625.1300001</v>
      </c>
      <c r="U192" s="39">
        <v>1357247506.6700001</v>
      </c>
      <c r="V192" s="9" t="s">
        <v>1396</v>
      </c>
      <c r="W192" s="18" t="s">
        <v>324</v>
      </c>
      <c r="X192" s="12"/>
    </row>
    <row r="193" spans="1:62" s="6" customFormat="1" x14ac:dyDescent="0.25">
      <c r="A193" s="18" t="s">
        <v>286</v>
      </c>
      <c r="B193" s="18" t="s">
        <v>396</v>
      </c>
      <c r="C193" s="18" t="s">
        <v>811</v>
      </c>
      <c r="D193" s="18" t="s">
        <v>697</v>
      </c>
      <c r="E193" s="34" t="s">
        <v>1311</v>
      </c>
      <c r="F193" s="18">
        <v>133649</v>
      </c>
      <c r="G193" s="18" t="s">
        <v>812</v>
      </c>
      <c r="H193" s="18" t="s">
        <v>813</v>
      </c>
      <c r="I193" s="18" t="s">
        <v>814</v>
      </c>
      <c r="J193" s="18" t="s">
        <v>815</v>
      </c>
      <c r="K193" s="18" t="s">
        <v>816</v>
      </c>
      <c r="L193" s="18">
        <v>0.85000000000691778</v>
      </c>
      <c r="M193" s="18" t="s">
        <v>293</v>
      </c>
      <c r="N193" s="18" t="s">
        <v>474</v>
      </c>
      <c r="O193" s="18" t="str">
        <f>IF(ISNUMBER(SEARCH(";",N193))=TRUE,"multijudet","nu")</f>
        <v>nu</v>
      </c>
      <c r="P193" s="18" t="str">
        <f>IF(ISNUMBER(SEARCH(";",M193))=TRUE,"multiregion","nu")</f>
        <v>nu</v>
      </c>
      <c r="Q193" s="18" t="s">
        <v>1298</v>
      </c>
      <c r="R193" s="18" t="s">
        <v>817</v>
      </c>
      <c r="S193" s="18" t="s">
        <v>818</v>
      </c>
      <c r="T193" s="39">
        <v>1300979988.0599999</v>
      </c>
      <c r="U193" s="39">
        <v>1643178792.77</v>
      </c>
      <c r="V193" s="9" t="s">
        <v>1396</v>
      </c>
      <c r="W193" s="18" t="s">
        <v>324</v>
      </c>
      <c r="X193" s="12"/>
    </row>
    <row r="194" spans="1:62" s="6" customFormat="1" x14ac:dyDescent="0.25">
      <c r="A194" s="18" t="s">
        <v>1198</v>
      </c>
      <c r="B194" s="18" t="s">
        <v>1223</v>
      </c>
      <c r="C194" s="27" t="s">
        <v>1359</v>
      </c>
      <c r="D194" s="18" t="s">
        <v>1374</v>
      </c>
      <c r="E194" s="34" t="s">
        <v>1311</v>
      </c>
      <c r="F194" s="29">
        <v>134028</v>
      </c>
      <c r="G194" s="18"/>
      <c r="H194" s="27" t="s">
        <v>17</v>
      </c>
      <c r="I194" s="18"/>
      <c r="J194" s="18"/>
      <c r="K194" s="18"/>
      <c r="L194" s="18"/>
      <c r="M194" s="27" t="s">
        <v>78</v>
      </c>
      <c r="N194" s="27" t="s">
        <v>1325</v>
      </c>
      <c r="O194" s="18" t="s">
        <v>1311</v>
      </c>
      <c r="P194" s="27" t="s">
        <v>1311</v>
      </c>
      <c r="Q194" s="18" t="s">
        <v>1298</v>
      </c>
      <c r="R194" s="18" t="s">
        <v>295</v>
      </c>
      <c r="S194" s="18"/>
      <c r="T194" s="39">
        <v>3256765464.8400002</v>
      </c>
      <c r="U194" s="39">
        <v>3263409567.5300002</v>
      </c>
      <c r="V194" s="9" t="s">
        <v>1396</v>
      </c>
      <c r="W194" s="18" t="s">
        <v>324</v>
      </c>
    </row>
    <row r="195" spans="1:62" s="6" customFormat="1" x14ac:dyDescent="0.25">
      <c r="A195" s="18" t="s">
        <v>286</v>
      </c>
      <c r="B195" s="18" t="s">
        <v>287</v>
      </c>
      <c r="C195" s="27" t="s">
        <v>1315</v>
      </c>
      <c r="D195" s="18" t="s">
        <v>1324</v>
      </c>
      <c r="E195" s="35" t="s">
        <v>1311</v>
      </c>
      <c r="F195" s="28">
        <v>134998</v>
      </c>
      <c r="G195" s="18"/>
      <c r="H195" s="27" t="s">
        <v>1316</v>
      </c>
      <c r="I195" s="18"/>
      <c r="J195" s="18"/>
      <c r="K195" s="18"/>
      <c r="L195" s="18"/>
      <c r="M195" s="27" t="s">
        <v>83</v>
      </c>
      <c r="N195" s="27" t="s">
        <v>1317</v>
      </c>
      <c r="O195" s="18" t="s">
        <v>1311</v>
      </c>
      <c r="P195" s="18" t="s">
        <v>1311</v>
      </c>
      <c r="Q195" s="18" t="s">
        <v>1298</v>
      </c>
      <c r="R195" s="18" t="s">
        <v>295</v>
      </c>
      <c r="S195" s="18"/>
      <c r="T195" s="39">
        <v>423492704.61000001</v>
      </c>
      <c r="U195" s="39">
        <v>481894052.10000002</v>
      </c>
      <c r="V195" s="9" t="s">
        <v>1396</v>
      </c>
      <c r="W195" s="18" t="s">
        <v>324</v>
      </c>
    </row>
    <row r="196" spans="1:62" s="6" customFormat="1" x14ac:dyDescent="0.25">
      <c r="A196" s="18" t="s">
        <v>286</v>
      </c>
      <c r="B196" s="18" t="s">
        <v>396</v>
      </c>
      <c r="C196" s="27" t="s">
        <v>1340</v>
      </c>
      <c r="D196" s="18" t="s">
        <v>1341</v>
      </c>
      <c r="E196" s="34" t="s">
        <v>1311</v>
      </c>
      <c r="F196" s="29">
        <v>135092</v>
      </c>
      <c r="G196" s="18"/>
      <c r="H196" s="27" t="s">
        <v>580</v>
      </c>
      <c r="I196" s="18"/>
      <c r="J196" s="27"/>
      <c r="K196" s="18"/>
      <c r="L196" s="29"/>
      <c r="M196" s="27" t="s">
        <v>83</v>
      </c>
      <c r="N196" s="27" t="s">
        <v>1331</v>
      </c>
      <c r="O196" s="18" t="s">
        <v>1311</v>
      </c>
      <c r="P196" s="18" t="s">
        <v>1311</v>
      </c>
      <c r="Q196" s="18" t="s">
        <v>1298</v>
      </c>
      <c r="R196" s="27"/>
      <c r="S196" s="18"/>
      <c r="T196" s="39">
        <v>218245830.16</v>
      </c>
      <c r="U196" s="39">
        <v>275608601.20999998</v>
      </c>
      <c r="V196" s="9" t="s">
        <v>1396</v>
      </c>
      <c r="W196" s="18" t="s">
        <v>1368</v>
      </c>
    </row>
    <row r="197" spans="1:62" x14ac:dyDescent="0.25">
      <c r="A197" s="18" t="s">
        <v>286</v>
      </c>
      <c r="B197" s="18" t="s">
        <v>396</v>
      </c>
      <c r="C197" s="18" t="s">
        <v>800</v>
      </c>
      <c r="D197" s="18" t="s">
        <v>697</v>
      </c>
      <c r="E197" s="34" t="s">
        <v>1311</v>
      </c>
      <c r="F197" s="18">
        <v>135145</v>
      </c>
      <c r="G197" s="18" t="s">
        <v>801</v>
      </c>
      <c r="H197" s="18" t="s">
        <v>802</v>
      </c>
      <c r="I197" s="18"/>
      <c r="J197" s="18" t="s">
        <v>260</v>
      </c>
      <c r="K197" s="18" t="s">
        <v>707</v>
      </c>
      <c r="L197" s="18">
        <v>0.85000000001814247</v>
      </c>
      <c r="M197" s="18" t="s">
        <v>338</v>
      </c>
      <c r="N197" s="18" t="s">
        <v>375</v>
      </c>
      <c r="O197" s="18" t="str">
        <f>IF(ISNUMBER(SEARCH(";",N197))=TRUE,"multijudet","nu")</f>
        <v>nu</v>
      </c>
      <c r="P197" s="18" t="str">
        <f>IF(ISNUMBER(SEARCH(";",M197))=TRUE,"multiregion","nu")</f>
        <v>nu</v>
      </c>
      <c r="Q197" s="18" t="s">
        <v>1298</v>
      </c>
      <c r="R197" s="18" t="s">
        <v>803</v>
      </c>
      <c r="S197" s="18" t="s">
        <v>804</v>
      </c>
      <c r="T197" s="39">
        <v>1047267713.66</v>
      </c>
      <c r="U197" s="39">
        <v>1318330151.8800001</v>
      </c>
      <c r="V197" s="9" t="s">
        <v>1396</v>
      </c>
      <c r="W197" s="18" t="s">
        <v>324</v>
      </c>
      <c r="X197" s="9"/>
      <c r="Y197" s="9"/>
      <c r="AA197" s="9"/>
    </row>
    <row r="198" spans="1:62" x14ac:dyDescent="0.25">
      <c r="A198" s="18" t="s">
        <v>286</v>
      </c>
      <c r="B198" s="18" t="s">
        <v>396</v>
      </c>
      <c r="C198" s="27" t="s">
        <v>1336</v>
      </c>
      <c r="D198" s="18" t="s">
        <v>1341</v>
      </c>
      <c r="E198" s="34" t="s">
        <v>1311</v>
      </c>
      <c r="F198" s="29">
        <v>135501</v>
      </c>
      <c r="G198" s="18"/>
      <c r="H198" s="27" t="s">
        <v>1326</v>
      </c>
      <c r="I198" s="18"/>
      <c r="J198" s="27"/>
      <c r="K198" s="18"/>
      <c r="L198" s="29"/>
      <c r="M198" s="27" t="s">
        <v>26</v>
      </c>
      <c r="N198" s="27" t="s">
        <v>1327</v>
      </c>
      <c r="O198" s="18" t="s">
        <v>1311</v>
      </c>
      <c r="P198" s="18" t="s">
        <v>1311</v>
      </c>
      <c r="Q198" s="18" t="s">
        <v>1298</v>
      </c>
      <c r="R198" s="27"/>
      <c r="S198" s="18"/>
      <c r="T198" s="39">
        <v>905145968.39999998</v>
      </c>
      <c r="U198" s="39">
        <v>1143115143.23</v>
      </c>
      <c r="V198" s="9" t="s">
        <v>1396</v>
      </c>
      <c r="W198" s="18" t="s">
        <v>324</v>
      </c>
      <c r="X198" s="10"/>
      <c r="Y198" s="10"/>
      <c r="AA198" s="10"/>
    </row>
    <row r="199" spans="1:62" x14ac:dyDescent="0.25">
      <c r="A199" s="18" t="s">
        <v>286</v>
      </c>
      <c r="B199" s="18" t="s">
        <v>396</v>
      </c>
      <c r="C199" s="27" t="s">
        <v>1339</v>
      </c>
      <c r="D199" s="18" t="s">
        <v>398</v>
      </c>
      <c r="E199" s="34" t="s">
        <v>1311</v>
      </c>
      <c r="F199" s="29">
        <v>137002</v>
      </c>
      <c r="G199" s="18"/>
      <c r="H199" s="27" t="s">
        <v>665</v>
      </c>
      <c r="I199" s="18"/>
      <c r="J199" s="27"/>
      <c r="K199" s="18"/>
      <c r="L199" s="29"/>
      <c r="M199" s="27" t="s">
        <v>86</v>
      </c>
      <c r="N199" s="27" t="s">
        <v>1332</v>
      </c>
      <c r="O199" s="18" t="s">
        <v>1311</v>
      </c>
      <c r="P199" s="18" t="s">
        <v>1311</v>
      </c>
      <c r="Q199" s="18" t="s">
        <v>1298</v>
      </c>
      <c r="R199" s="27"/>
      <c r="S199" s="18"/>
      <c r="T199" s="39">
        <v>22425355</v>
      </c>
      <c r="U199" s="39">
        <v>26686172.449999999</v>
      </c>
      <c r="V199" s="9" t="s">
        <v>1396</v>
      </c>
      <c r="W199" s="18" t="s">
        <v>1369</v>
      </c>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row>
    <row r="200" spans="1:62" x14ac:dyDescent="0.25">
      <c r="A200" s="18" t="s">
        <v>286</v>
      </c>
      <c r="B200" s="18" t="s">
        <v>396</v>
      </c>
      <c r="C200" s="27" t="s">
        <v>1337</v>
      </c>
      <c r="D200" s="18" t="s">
        <v>1341</v>
      </c>
      <c r="E200" s="34" t="s">
        <v>1311</v>
      </c>
      <c r="F200" s="29">
        <v>137169</v>
      </c>
      <c r="G200" s="18"/>
      <c r="H200" s="27" t="s">
        <v>1338</v>
      </c>
      <c r="I200" s="18"/>
      <c r="J200" s="27"/>
      <c r="K200" s="18"/>
      <c r="L200" s="29"/>
      <c r="M200" s="27" t="s">
        <v>55</v>
      </c>
      <c r="N200" s="27" t="s">
        <v>678</v>
      </c>
      <c r="O200" s="18" t="s">
        <v>1311</v>
      </c>
      <c r="P200" s="18" t="s">
        <v>1311</v>
      </c>
      <c r="Q200" s="18" t="s">
        <v>1298</v>
      </c>
      <c r="R200" s="27"/>
      <c r="S200" s="18"/>
      <c r="T200" s="39">
        <v>554631304.13</v>
      </c>
      <c r="U200" s="39">
        <v>700258507.21000004</v>
      </c>
      <c r="V200" s="9" t="s">
        <v>1396</v>
      </c>
      <c r="W200" s="18" t="s">
        <v>324</v>
      </c>
      <c r="X200" s="9"/>
      <c r="Y200" s="9"/>
      <c r="Z200" s="9"/>
      <c r="AA200" s="9"/>
      <c r="AB200" s="9"/>
      <c r="AC200" s="10"/>
      <c r="AD200" s="10"/>
      <c r="AE200" s="10"/>
      <c r="AF200" s="10"/>
      <c r="AG200" s="10"/>
      <c r="AH200" s="10"/>
      <c r="AI200" s="10"/>
      <c r="AK200" s="10"/>
      <c r="AL200" s="10"/>
      <c r="AM200" s="10"/>
      <c r="AN200" s="10"/>
      <c r="AO200" s="10"/>
      <c r="AP200" s="10"/>
      <c r="AQ200" s="10"/>
      <c r="AR200" s="10"/>
      <c r="AS200" s="10"/>
      <c r="AT200" s="10"/>
      <c r="AU200" s="10"/>
      <c r="AV200" s="10"/>
      <c r="AX200" s="10"/>
      <c r="AY200" s="9"/>
      <c r="AZ200" s="9"/>
      <c r="BA200" s="9"/>
      <c r="BB200" s="9"/>
      <c r="BC200" s="2"/>
      <c r="BD200" s="9"/>
      <c r="BE200" s="9"/>
      <c r="BF200" s="9"/>
      <c r="BG200" s="9"/>
      <c r="BH200" s="2"/>
      <c r="BI200" s="2"/>
      <c r="BJ200" s="2"/>
    </row>
    <row r="201" spans="1:62" x14ac:dyDescent="0.25">
      <c r="V201" s="9"/>
      <c r="X201" s="9"/>
      <c r="Y201" s="9"/>
      <c r="Z201" s="9"/>
      <c r="AA201" s="9"/>
      <c r="AB201" s="9"/>
      <c r="AC201" s="10"/>
      <c r="AD201" s="10"/>
      <c r="AE201" s="10"/>
      <c r="AF201" s="10"/>
      <c r="AG201" s="10"/>
      <c r="AH201" s="10"/>
      <c r="AI201" s="10"/>
      <c r="AK201" s="10"/>
      <c r="AL201" s="10"/>
      <c r="AM201" s="10"/>
      <c r="AN201" s="10"/>
      <c r="AO201" s="10"/>
      <c r="AP201" s="10"/>
      <c r="AQ201" s="10"/>
      <c r="AR201" s="10"/>
      <c r="AS201" s="10"/>
      <c r="AT201" s="10"/>
      <c r="AU201" s="10"/>
      <c r="AV201" s="10"/>
      <c r="AX201" s="10"/>
      <c r="AY201" s="9"/>
      <c r="AZ201" s="9"/>
      <c r="BA201" s="9"/>
      <c r="BB201" s="9"/>
      <c r="BC201" s="2"/>
      <c r="BD201" s="9"/>
      <c r="BE201" s="9"/>
      <c r="BF201" s="9"/>
      <c r="BG201" s="9"/>
      <c r="BH201" s="2"/>
      <c r="BI201" s="2"/>
      <c r="BJ201" s="2"/>
    </row>
    <row r="202" spans="1:62" x14ac:dyDescent="0.25">
      <c r="B202" s="9"/>
      <c r="C202" s="9"/>
      <c r="D202" s="9"/>
      <c r="E202" s="9"/>
      <c r="F202" s="9"/>
      <c r="G202" s="9"/>
      <c r="H202" s="9"/>
      <c r="I202" s="9"/>
      <c r="J202" s="9"/>
      <c r="K202" s="9"/>
      <c r="L202" s="9"/>
      <c r="M202" s="9"/>
      <c r="N202" s="9"/>
      <c r="O202" s="9"/>
      <c r="P202" s="9"/>
      <c r="Q202" s="11"/>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2"/>
      <c r="BD202" s="9"/>
      <c r="BE202" s="9"/>
      <c r="BF202" s="9"/>
      <c r="BG202" s="9"/>
      <c r="BH202" s="2"/>
      <c r="BI202" s="2"/>
      <c r="BJ202" s="2"/>
    </row>
  </sheetData>
  <autoFilter ref="A1:W200" xr:uid="{9F6C1D8F-F27D-4FC7-A20C-DA2582D01D32}"/>
  <sortState xmlns:xlrd2="http://schemas.microsoft.com/office/spreadsheetml/2017/richdata2" ref="A2:W1048576">
    <sortCondition ref="F2:F1048576"/>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2471-60ED-4F0C-A55F-037899372CDA}">
  <sheetPr>
    <tabColor theme="9" tint="0.39997558519241921"/>
  </sheetPr>
  <dimension ref="A1:J122"/>
  <sheetViews>
    <sheetView zoomScale="50" zoomScaleNormal="50" workbookViewId="0">
      <selection activeCell="G3" sqref="G3:J3"/>
    </sheetView>
  </sheetViews>
  <sheetFormatPr defaultColWidth="11.42578125" defaultRowHeight="15" x14ac:dyDescent="0.25"/>
  <cols>
    <col min="1" max="1" width="56.140625" style="14" customWidth="1"/>
    <col min="2" max="2" width="8.42578125" style="14" bestFit="1" customWidth="1"/>
    <col min="3" max="3" width="25" style="14" bestFit="1" customWidth="1"/>
    <col min="4" max="4" width="26.140625" style="14" bestFit="1" customWidth="1"/>
    <col min="5" max="6" width="11.42578125" style="14"/>
    <col min="7" max="7" width="54.42578125" style="14" customWidth="1"/>
    <col min="8" max="8" width="14.140625" style="14" customWidth="1"/>
    <col min="9" max="9" width="25" style="14" bestFit="1" customWidth="1"/>
    <col min="10" max="10" width="26.140625" style="14" bestFit="1" customWidth="1"/>
    <col min="11" max="16384" width="11.42578125" style="14"/>
  </cols>
  <sheetData>
    <row r="1" spans="1:10" x14ac:dyDescent="0.25">
      <c r="A1" s="32" t="s">
        <v>1370</v>
      </c>
      <c r="B1" s="32"/>
      <c r="C1" s="32"/>
      <c r="D1" s="32"/>
    </row>
    <row r="2" spans="1:10" x14ac:dyDescent="0.25">
      <c r="A2" s="33" t="s">
        <v>1318</v>
      </c>
      <c r="B2" s="6" t="s">
        <v>1363</v>
      </c>
      <c r="C2" s="6" t="s">
        <v>1360</v>
      </c>
      <c r="D2" s="6" t="s">
        <v>1361</v>
      </c>
    </row>
    <row r="3" spans="1:10" x14ac:dyDescent="0.25">
      <c r="A3" s="8" t="s">
        <v>1199</v>
      </c>
      <c r="B3" s="7">
        <v>5</v>
      </c>
      <c r="C3" s="38">
        <v>3863255571.9200001</v>
      </c>
      <c r="D3" s="38">
        <v>3261186946.4000001</v>
      </c>
      <c r="G3" s="46" t="s">
        <v>1397</v>
      </c>
      <c r="H3" s="46"/>
      <c r="I3" s="46"/>
      <c r="J3" s="46"/>
    </row>
    <row r="4" spans="1:10" x14ac:dyDescent="0.25">
      <c r="A4" s="8" t="s">
        <v>287</v>
      </c>
      <c r="B4" s="7">
        <v>19</v>
      </c>
      <c r="C4" s="38">
        <v>1854255545.7600002</v>
      </c>
      <c r="D4" s="38">
        <v>1388550156.0699999</v>
      </c>
      <c r="G4" s="30" t="s">
        <v>1394</v>
      </c>
      <c r="H4" s="6" t="s">
        <v>1396</v>
      </c>
      <c r="I4" s="45"/>
      <c r="J4" s="45"/>
    </row>
    <row r="5" spans="1:10" x14ac:dyDescent="0.25">
      <c r="A5" s="8" t="s">
        <v>820</v>
      </c>
      <c r="B5" s="7">
        <v>78</v>
      </c>
      <c r="C5" s="38">
        <v>761501734.90000021</v>
      </c>
      <c r="D5" s="38">
        <v>756698634.68000007</v>
      </c>
      <c r="G5" s="33" t="s">
        <v>271</v>
      </c>
      <c r="H5" s="47" t="s">
        <v>396</v>
      </c>
      <c r="I5"/>
      <c r="J5"/>
    </row>
    <row r="6" spans="1:10" x14ac:dyDescent="0.25">
      <c r="A6" s="8" t="s">
        <v>1190</v>
      </c>
      <c r="B6" s="7">
        <v>2</v>
      </c>
      <c r="C6" s="38">
        <v>129710925.21000001</v>
      </c>
      <c r="D6" s="38">
        <v>108998638.46000001</v>
      </c>
      <c r="G6" s="49"/>
      <c r="H6" s="49"/>
      <c r="I6" s="49"/>
      <c r="J6" s="49"/>
    </row>
    <row r="7" spans="1:10" x14ac:dyDescent="0.25">
      <c r="A7" s="8" t="s">
        <v>1223</v>
      </c>
      <c r="B7" s="7">
        <v>6</v>
      </c>
      <c r="C7" s="38">
        <v>4202636633.3700004</v>
      </c>
      <c r="D7" s="38">
        <v>4193483070.9000001</v>
      </c>
      <c r="G7" s="30" t="s">
        <v>1318</v>
      </c>
      <c r="H7" s="6" t="s">
        <v>1363</v>
      </c>
      <c r="I7" s="6" t="s">
        <v>1360</v>
      </c>
      <c r="J7" s="6" t="s">
        <v>1361</v>
      </c>
    </row>
    <row r="8" spans="1:10" x14ac:dyDescent="0.25">
      <c r="A8" s="8" t="s">
        <v>396</v>
      </c>
      <c r="B8" s="7">
        <v>89</v>
      </c>
      <c r="C8" s="38">
        <v>26478683166.310005</v>
      </c>
      <c r="D8" s="38">
        <v>20427825995.690006</v>
      </c>
      <c r="G8" s="8" t="s">
        <v>324</v>
      </c>
      <c r="H8" s="42">
        <v>44</v>
      </c>
      <c r="I8" s="48">
        <v>25302193051.989998</v>
      </c>
      <c r="J8" s="48">
        <v>19540524888.779999</v>
      </c>
    </row>
    <row r="9" spans="1:10" x14ac:dyDescent="0.25">
      <c r="A9" s="8" t="s">
        <v>1391</v>
      </c>
      <c r="B9" s="7">
        <v>199</v>
      </c>
      <c r="C9" s="38">
        <v>37290043577.469994</v>
      </c>
      <c r="D9" s="38">
        <v>30136743442.200012</v>
      </c>
      <c r="G9" s="17" t="s">
        <v>1376</v>
      </c>
      <c r="H9" s="42">
        <v>1</v>
      </c>
      <c r="I9" s="48">
        <v>1117716664.0699999</v>
      </c>
      <c r="J9" s="48">
        <v>941584070</v>
      </c>
    </row>
    <row r="10" spans="1:10" x14ac:dyDescent="0.25">
      <c r="A10" s="41"/>
      <c r="B10" s="42"/>
      <c r="C10" s="43"/>
      <c r="D10" s="43"/>
      <c r="G10" s="17" t="s">
        <v>1377</v>
      </c>
      <c r="H10" s="42">
        <v>1</v>
      </c>
      <c r="I10" s="48">
        <v>615630108.52999997</v>
      </c>
      <c r="J10" s="48">
        <v>464117393.29000002</v>
      </c>
    </row>
    <row r="11" spans="1:10" x14ac:dyDescent="0.25">
      <c r="G11" s="17" t="s">
        <v>298</v>
      </c>
      <c r="H11" s="42">
        <v>28</v>
      </c>
      <c r="I11" s="48">
        <v>5086804300.0500002</v>
      </c>
      <c r="J11" s="48">
        <v>3464002404.9699993</v>
      </c>
    </row>
    <row r="12" spans="1:10" x14ac:dyDescent="0.25">
      <c r="A12" s="30" t="s">
        <v>1314</v>
      </c>
      <c r="B12" s="6" t="s">
        <v>1392</v>
      </c>
      <c r="C12" s="44"/>
      <c r="D12" s="6"/>
      <c r="F12" s="15"/>
      <c r="G12" s="17" t="s">
        <v>1375</v>
      </c>
      <c r="H12" s="42">
        <v>1</v>
      </c>
      <c r="I12" s="48">
        <v>384329650.38</v>
      </c>
      <c r="J12" s="48">
        <v>323748755.74000001</v>
      </c>
    </row>
    <row r="13" spans="1:10" x14ac:dyDescent="0.25">
      <c r="A13" s="32" t="s">
        <v>1370</v>
      </c>
      <c r="B13" s="32"/>
      <c r="C13" s="32"/>
      <c r="D13" s="32"/>
      <c r="F13" s="15"/>
      <c r="G13" s="17" t="s">
        <v>1341</v>
      </c>
      <c r="H13" s="42">
        <v>2</v>
      </c>
      <c r="I13" s="48">
        <v>1843373650.4400001</v>
      </c>
      <c r="J13" s="48">
        <v>1459777272.53</v>
      </c>
    </row>
    <row r="14" spans="1:10" x14ac:dyDescent="0.25">
      <c r="A14" s="33" t="s">
        <v>1318</v>
      </c>
      <c r="B14" s="6" t="s">
        <v>1363</v>
      </c>
      <c r="C14" s="6" t="s">
        <v>1360</v>
      </c>
      <c r="D14" s="6" t="s">
        <v>1361</v>
      </c>
      <c r="F14" s="36"/>
      <c r="G14" s="17" t="s">
        <v>697</v>
      </c>
      <c r="H14" s="42">
        <v>11</v>
      </c>
      <c r="I14" s="48">
        <v>16254338678.52</v>
      </c>
      <c r="J14" s="48">
        <v>12887294992.250002</v>
      </c>
    </row>
    <row r="15" spans="1:10" x14ac:dyDescent="0.25">
      <c r="A15" s="8" t="s">
        <v>1199</v>
      </c>
      <c r="B15" s="7">
        <v>2</v>
      </c>
      <c r="C15" s="12">
        <v>41575714.450000003</v>
      </c>
      <c r="D15" s="12">
        <v>38072355</v>
      </c>
      <c r="F15" s="37"/>
      <c r="G15" s="8" t="s">
        <v>1368</v>
      </c>
      <c r="H15" s="42">
        <v>2</v>
      </c>
      <c r="I15" s="48">
        <v>604734588.30999994</v>
      </c>
      <c r="J15" s="48">
        <v>411080967.40999997</v>
      </c>
    </row>
    <row r="16" spans="1:10" x14ac:dyDescent="0.25">
      <c r="A16" s="8" t="s">
        <v>287</v>
      </c>
      <c r="B16" s="7">
        <v>5</v>
      </c>
      <c r="C16" s="12">
        <v>240678523.57999998</v>
      </c>
      <c r="D16" s="12">
        <v>184356610.51999998</v>
      </c>
      <c r="F16" s="37"/>
      <c r="G16" s="17" t="s">
        <v>1377</v>
      </c>
      <c r="H16" s="42">
        <v>1</v>
      </c>
      <c r="I16" s="48">
        <v>329125987.10000002</v>
      </c>
      <c r="J16" s="48">
        <v>192835137.25</v>
      </c>
    </row>
    <row r="17" spans="1:10" x14ac:dyDescent="0.25">
      <c r="A17" s="8" t="s">
        <v>1223</v>
      </c>
      <c r="B17" s="7">
        <v>2</v>
      </c>
      <c r="C17" s="12">
        <v>269807915.69999999</v>
      </c>
      <c r="D17" s="12">
        <v>267298455.92000002</v>
      </c>
      <c r="F17" s="37"/>
      <c r="G17" s="17" t="s">
        <v>1341</v>
      </c>
      <c r="H17" s="42">
        <v>1</v>
      </c>
      <c r="I17" s="48">
        <v>275608601.20999998</v>
      </c>
      <c r="J17" s="48">
        <v>218245830.16</v>
      </c>
    </row>
    <row r="18" spans="1:10" x14ac:dyDescent="0.25">
      <c r="A18" s="8" t="s">
        <v>396</v>
      </c>
      <c r="B18" s="7">
        <v>11</v>
      </c>
      <c r="C18" s="12">
        <v>1137065478.1400001</v>
      </c>
      <c r="D18" s="12">
        <v>819925525.60000002</v>
      </c>
      <c r="F18" s="37"/>
      <c r="G18" s="8" t="s">
        <v>1369</v>
      </c>
      <c r="H18" s="42">
        <v>41</v>
      </c>
      <c r="I18" s="48">
        <v>558243828.57000005</v>
      </c>
      <c r="J18" s="48">
        <v>464865771.89999998</v>
      </c>
    </row>
    <row r="19" spans="1:10" x14ac:dyDescent="0.25">
      <c r="A19" s="8" t="s">
        <v>1391</v>
      </c>
      <c r="B19" s="7">
        <v>20</v>
      </c>
      <c r="C19" s="12">
        <v>1689127631.8700001</v>
      </c>
      <c r="D19" s="12">
        <v>1309652947.04</v>
      </c>
      <c r="F19" s="15"/>
      <c r="G19" s="17" t="s">
        <v>298</v>
      </c>
      <c r="H19" s="42">
        <v>1</v>
      </c>
      <c r="I19" s="48">
        <v>35871244.200000003</v>
      </c>
      <c r="J19" s="48">
        <v>26915160.109999999</v>
      </c>
    </row>
    <row r="20" spans="1:10" ht="22.5" customHeight="1" x14ac:dyDescent="0.25">
      <c r="G20" s="17" t="s">
        <v>398</v>
      </c>
      <c r="H20" s="42">
        <v>40</v>
      </c>
      <c r="I20" s="48">
        <v>522372584.37</v>
      </c>
      <c r="J20" s="48">
        <v>437950611.78999996</v>
      </c>
    </row>
    <row r="21" spans="1:10" x14ac:dyDescent="0.25">
      <c r="A21" s="32" t="s">
        <v>1371</v>
      </c>
      <c r="B21" s="32"/>
      <c r="C21" s="32"/>
      <c r="D21" s="32"/>
      <c r="G21" s="8" t="s">
        <v>1391</v>
      </c>
      <c r="H21" s="42">
        <v>87</v>
      </c>
      <c r="I21" s="48">
        <v>26465171468.870007</v>
      </c>
      <c r="J21" s="48">
        <v>20416471628.09</v>
      </c>
    </row>
    <row r="22" spans="1:10" x14ac:dyDescent="0.25">
      <c r="A22" s="31" t="s">
        <v>1318</v>
      </c>
      <c r="B22" s="6" t="s">
        <v>1363</v>
      </c>
      <c r="C22" s="6" t="s">
        <v>1360</v>
      </c>
      <c r="D22" s="6" t="s">
        <v>1361</v>
      </c>
    </row>
    <row r="23" spans="1:10" x14ac:dyDescent="0.25">
      <c r="A23" s="8" t="s">
        <v>1199</v>
      </c>
      <c r="B23" s="7">
        <v>5</v>
      </c>
      <c r="C23" s="12">
        <v>3863255571.9200001</v>
      </c>
      <c r="D23" s="12">
        <v>3261186946.4000001</v>
      </c>
    </row>
    <row r="24" spans="1:10" x14ac:dyDescent="0.25">
      <c r="A24" s="17" t="s">
        <v>1298</v>
      </c>
      <c r="B24" s="7">
        <v>3</v>
      </c>
      <c r="C24" s="12">
        <v>3821679857.4700003</v>
      </c>
      <c r="D24" s="12">
        <v>3223114591.4000001</v>
      </c>
    </row>
    <row r="25" spans="1:10" x14ac:dyDescent="0.25">
      <c r="A25" s="17" t="s">
        <v>1381</v>
      </c>
      <c r="B25" s="7">
        <v>2</v>
      </c>
      <c r="C25" s="12">
        <v>41575714.450000003</v>
      </c>
      <c r="D25" s="12">
        <v>38072355</v>
      </c>
    </row>
    <row r="26" spans="1:10" x14ac:dyDescent="0.25">
      <c r="A26" s="8" t="s">
        <v>287</v>
      </c>
      <c r="B26" s="7">
        <v>19</v>
      </c>
      <c r="C26" s="12">
        <v>1854255545.7600002</v>
      </c>
      <c r="D26" s="12">
        <v>1388550156.0699999</v>
      </c>
    </row>
    <row r="27" spans="1:10" x14ac:dyDescent="0.25">
      <c r="A27" s="17" t="s">
        <v>1298</v>
      </c>
      <c r="B27" s="7">
        <v>19</v>
      </c>
      <c r="C27" s="12">
        <v>1854255545.7600002</v>
      </c>
      <c r="D27" s="12">
        <v>1388550156.0699999</v>
      </c>
    </row>
    <row r="28" spans="1:10" x14ac:dyDescent="0.25">
      <c r="A28" s="8" t="s">
        <v>820</v>
      </c>
      <c r="B28" s="7">
        <v>78</v>
      </c>
      <c r="C28" s="12">
        <v>761501734.9000001</v>
      </c>
      <c r="D28" s="12">
        <v>756698634.68000007</v>
      </c>
    </row>
    <row r="29" spans="1:10" x14ac:dyDescent="0.25">
      <c r="A29" s="17" t="s">
        <v>1298</v>
      </c>
      <c r="B29" s="7">
        <v>49</v>
      </c>
      <c r="C29" s="12">
        <v>466390916.13999993</v>
      </c>
      <c r="D29" s="12">
        <v>463433877.0399999</v>
      </c>
      <c r="E29" s="50"/>
    </row>
    <row r="30" spans="1:10" x14ac:dyDescent="0.25">
      <c r="A30" s="17" t="s">
        <v>1383</v>
      </c>
      <c r="B30" s="7">
        <v>15</v>
      </c>
      <c r="C30" s="12">
        <v>99965792.609999999</v>
      </c>
      <c r="D30" s="12">
        <v>99792551.210000008</v>
      </c>
      <c r="E30" s="50"/>
    </row>
    <row r="31" spans="1:10" x14ac:dyDescent="0.25">
      <c r="A31" s="17" t="s">
        <v>1381</v>
      </c>
      <c r="B31" s="7">
        <v>14</v>
      </c>
      <c r="C31" s="12">
        <v>195145026.14999998</v>
      </c>
      <c r="D31" s="12">
        <v>193472206.42999998</v>
      </c>
      <c r="E31" s="50"/>
    </row>
    <row r="32" spans="1:10" x14ac:dyDescent="0.25">
      <c r="A32" s="8" t="s">
        <v>1190</v>
      </c>
      <c r="B32" s="7">
        <v>2</v>
      </c>
      <c r="C32" s="12">
        <v>129710925.21000001</v>
      </c>
      <c r="D32" s="12">
        <v>108998638.46000001</v>
      </c>
    </row>
    <row r="33" spans="1:4" x14ac:dyDescent="0.25">
      <c r="A33" s="17" t="s">
        <v>1298</v>
      </c>
      <c r="B33" s="7">
        <v>2</v>
      </c>
      <c r="C33" s="12">
        <v>129710925.21000001</v>
      </c>
      <c r="D33" s="12">
        <v>108998638.46000001</v>
      </c>
    </row>
    <row r="34" spans="1:4" x14ac:dyDescent="0.25">
      <c r="A34" s="8" t="s">
        <v>1223</v>
      </c>
      <c r="B34" s="7">
        <v>6</v>
      </c>
      <c r="C34" s="12">
        <v>4202636633.3699999</v>
      </c>
      <c r="D34" s="12">
        <v>4193483070.8999996</v>
      </c>
    </row>
    <row r="35" spans="1:4" x14ac:dyDescent="0.25">
      <c r="A35" s="17" t="s">
        <v>1298</v>
      </c>
      <c r="B35" s="7">
        <v>1</v>
      </c>
      <c r="C35" s="12">
        <v>3263409567.5300002</v>
      </c>
      <c r="D35" s="12">
        <v>3256765464.8400002</v>
      </c>
    </row>
    <row r="36" spans="1:4" x14ac:dyDescent="0.25">
      <c r="A36" s="17" t="s">
        <v>1383</v>
      </c>
      <c r="B36" s="7">
        <v>1</v>
      </c>
      <c r="C36" s="12">
        <v>231806458.13999999</v>
      </c>
      <c r="D36" s="12">
        <v>231806458.13999999</v>
      </c>
    </row>
    <row r="37" spans="1:4" x14ac:dyDescent="0.25">
      <c r="A37" s="17" t="s">
        <v>1381</v>
      </c>
      <c r="B37" s="7">
        <v>4</v>
      </c>
      <c r="C37" s="12">
        <v>707420607.70000005</v>
      </c>
      <c r="D37" s="12">
        <v>704911147.92000008</v>
      </c>
    </row>
    <row r="38" spans="1:4" x14ac:dyDescent="0.25">
      <c r="A38" s="8" t="s">
        <v>396</v>
      </c>
      <c r="B38" s="7">
        <v>89</v>
      </c>
      <c r="C38" s="12">
        <v>26478683166.310005</v>
      </c>
      <c r="D38" s="12">
        <v>20427825995.689995</v>
      </c>
    </row>
    <row r="39" spans="1:4" x14ac:dyDescent="0.25">
      <c r="A39" s="17" t="s">
        <v>1298</v>
      </c>
      <c r="B39" s="7">
        <v>83</v>
      </c>
      <c r="C39" s="12">
        <v>21797093318.380001</v>
      </c>
      <c r="D39" s="12">
        <v>16632599783.399996</v>
      </c>
    </row>
    <row r="40" spans="1:4" x14ac:dyDescent="0.25">
      <c r="A40" s="17" t="s">
        <v>1383</v>
      </c>
      <c r="B40" s="7">
        <v>4</v>
      </c>
      <c r="C40" s="12">
        <v>2007135217.54</v>
      </c>
      <c r="D40" s="12">
        <v>1543398631.29</v>
      </c>
    </row>
    <row r="41" spans="1:4" x14ac:dyDescent="0.25">
      <c r="A41" s="17" t="s">
        <v>1381</v>
      </c>
      <c r="B41" s="7">
        <v>2</v>
      </c>
      <c r="C41" s="12">
        <v>2674454630.3899999</v>
      </c>
      <c r="D41" s="12">
        <v>2251827581</v>
      </c>
    </row>
    <row r="42" spans="1:4" x14ac:dyDescent="0.25">
      <c r="A42" s="8" t="s">
        <v>1391</v>
      </c>
      <c r="B42" s="7">
        <v>199</v>
      </c>
      <c r="C42" s="12">
        <v>37290043577.469994</v>
      </c>
      <c r="D42" s="12">
        <v>30136743442.200012</v>
      </c>
    </row>
    <row r="43" spans="1:4" x14ac:dyDescent="0.25">
      <c r="A43" s="41"/>
      <c r="B43" s="42"/>
      <c r="C43" s="43"/>
      <c r="D43" s="43"/>
    </row>
    <row r="44" spans="1:4" x14ac:dyDescent="0.25">
      <c r="A44" s="41"/>
      <c r="B44" s="42"/>
      <c r="C44" s="43"/>
      <c r="D44" s="43"/>
    </row>
    <row r="45" spans="1:4" x14ac:dyDescent="0.25">
      <c r="A45" s="41"/>
      <c r="B45" s="42"/>
      <c r="C45" s="43"/>
      <c r="D45" s="43"/>
    </row>
    <row r="46" spans="1:4" x14ac:dyDescent="0.25">
      <c r="A46" s="41"/>
      <c r="B46" s="42"/>
      <c r="C46" s="43"/>
      <c r="D46" s="43"/>
    </row>
    <row r="47" spans="1:4" x14ac:dyDescent="0.25">
      <c r="A47" s="41"/>
      <c r="B47" s="42"/>
      <c r="C47" s="43"/>
      <c r="D47" s="43"/>
    </row>
    <row r="48" spans="1:4" x14ac:dyDescent="0.25">
      <c r="A48" s="41"/>
      <c r="B48" s="42"/>
      <c r="C48" s="43"/>
      <c r="D48" s="43"/>
    </row>
    <row r="49" spans="1:4" ht="60.75" customHeight="1" x14ac:dyDescent="0.25"/>
    <row r="50" spans="1:4" x14ac:dyDescent="0.25">
      <c r="A50" s="32" t="s">
        <v>1372</v>
      </c>
      <c r="B50" s="32"/>
      <c r="C50" s="32"/>
      <c r="D50" s="32"/>
    </row>
    <row r="51" spans="1:4" x14ac:dyDescent="0.25">
      <c r="A51" s="31" t="s">
        <v>1318</v>
      </c>
      <c r="B51" s="6" t="s">
        <v>1363</v>
      </c>
      <c r="C51" s="6" t="s">
        <v>1360</v>
      </c>
      <c r="D51" s="6" t="s">
        <v>1361</v>
      </c>
    </row>
    <row r="52" spans="1:4" x14ac:dyDescent="0.25">
      <c r="A52" s="8" t="s">
        <v>1199</v>
      </c>
      <c r="B52" s="7">
        <v>5</v>
      </c>
      <c r="C52" s="12">
        <v>3863255571.9200001</v>
      </c>
      <c r="D52" s="12">
        <v>3261186946.4000001</v>
      </c>
    </row>
    <row r="53" spans="1:4" x14ac:dyDescent="0.25">
      <c r="A53" s="17" t="s">
        <v>324</v>
      </c>
      <c r="B53" s="7">
        <v>3</v>
      </c>
      <c r="C53" s="12">
        <v>3825133207.6700001</v>
      </c>
      <c r="D53" s="12">
        <v>3224688476.4000001</v>
      </c>
    </row>
    <row r="54" spans="1:4" x14ac:dyDescent="0.25">
      <c r="A54" s="17" t="s">
        <v>1369</v>
      </c>
      <c r="B54" s="7">
        <v>2</v>
      </c>
      <c r="C54" s="12">
        <v>38122364.25</v>
      </c>
      <c r="D54" s="12">
        <v>36498470</v>
      </c>
    </row>
    <row r="55" spans="1:4" x14ac:dyDescent="0.25">
      <c r="A55" s="8" t="s">
        <v>287</v>
      </c>
      <c r="B55" s="7">
        <v>19</v>
      </c>
      <c r="C55" s="12">
        <v>1854255545.7600002</v>
      </c>
      <c r="D55" s="12">
        <v>1388550156.0699999</v>
      </c>
    </row>
    <row r="56" spans="1:4" x14ac:dyDescent="0.25">
      <c r="A56" s="17" t="s">
        <v>324</v>
      </c>
      <c r="B56" s="7">
        <v>5</v>
      </c>
      <c r="C56" s="12">
        <v>891377141.81000006</v>
      </c>
      <c r="D56" s="12">
        <v>756279167.05999994</v>
      </c>
    </row>
    <row r="57" spans="1:4" x14ac:dyDescent="0.25">
      <c r="A57" s="17" t="s">
        <v>1368</v>
      </c>
      <c r="B57" s="7">
        <v>6</v>
      </c>
      <c r="C57" s="12">
        <v>710703734.16999996</v>
      </c>
      <c r="D57" s="12">
        <v>448126343.17999995</v>
      </c>
    </row>
    <row r="58" spans="1:4" x14ac:dyDescent="0.25">
      <c r="A58" s="17" t="s">
        <v>1369</v>
      </c>
      <c r="B58" s="7">
        <v>8</v>
      </c>
      <c r="C58" s="12">
        <v>252174669.78</v>
      </c>
      <c r="D58" s="12">
        <v>184144645.82999998</v>
      </c>
    </row>
    <row r="59" spans="1:4" x14ac:dyDescent="0.25">
      <c r="A59" s="8" t="s">
        <v>820</v>
      </c>
      <c r="B59" s="7">
        <v>78</v>
      </c>
      <c r="C59" s="12">
        <v>761501734.90000021</v>
      </c>
      <c r="D59" s="12">
        <v>756698634.68000019</v>
      </c>
    </row>
    <row r="60" spans="1:4" x14ac:dyDescent="0.25">
      <c r="A60" s="17" t="s">
        <v>1368</v>
      </c>
      <c r="B60" s="7">
        <v>1</v>
      </c>
      <c r="C60" s="12">
        <v>62495073.060000002</v>
      </c>
      <c r="D60" s="12">
        <v>62023426.75</v>
      </c>
    </row>
    <row r="61" spans="1:4" x14ac:dyDescent="0.25">
      <c r="A61" s="17" t="s">
        <v>1369</v>
      </c>
      <c r="B61" s="7">
        <v>77</v>
      </c>
      <c r="C61" s="12">
        <v>699006661.84000003</v>
      </c>
      <c r="D61" s="12">
        <v>694675207.92999995</v>
      </c>
    </row>
    <row r="62" spans="1:4" x14ac:dyDescent="0.25">
      <c r="A62" s="8" t="s">
        <v>1190</v>
      </c>
      <c r="B62" s="7">
        <v>2</v>
      </c>
      <c r="C62" s="12">
        <v>129710925.21000001</v>
      </c>
      <c r="D62" s="12">
        <v>108998638.46000001</v>
      </c>
    </row>
    <row r="63" spans="1:4" x14ac:dyDescent="0.25">
      <c r="A63" s="17" t="s">
        <v>1368</v>
      </c>
      <c r="B63" s="7">
        <v>1</v>
      </c>
      <c r="C63" s="12">
        <v>94437310.450000003</v>
      </c>
      <c r="D63" s="12">
        <v>79568907</v>
      </c>
    </row>
    <row r="64" spans="1:4" x14ac:dyDescent="0.25">
      <c r="A64" s="17" t="s">
        <v>1369</v>
      </c>
      <c r="B64" s="7">
        <v>1</v>
      </c>
      <c r="C64" s="12">
        <v>35273614.759999998</v>
      </c>
      <c r="D64" s="12">
        <v>29429731.460000001</v>
      </c>
    </row>
    <row r="65" spans="1:4" x14ac:dyDescent="0.25">
      <c r="A65" s="8" t="s">
        <v>1223</v>
      </c>
      <c r="B65" s="7">
        <v>6</v>
      </c>
      <c r="C65" s="12">
        <v>4202636633.3700004</v>
      </c>
      <c r="D65" s="12">
        <v>4193483070.9000001</v>
      </c>
    </row>
    <row r="66" spans="1:4" x14ac:dyDescent="0.25">
      <c r="A66" s="17" t="s">
        <v>324</v>
      </c>
      <c r="B66" s="7">
        <v>1</v>
      </c>
      <c r="C66" s="12">
        <v>3263409567.5300002</v>
      </c>
      <c r="D66" s="12">
        <v>3256765464.8400002</v>
      </c>
    </row>
    <row r="67" spans="1:4" x14ac:dyDescent="0.25">
      <c r="A67" s="17" t="s">
        <v>1368</v>
      </c>
      <c r="B67" s="7">
        <v>5</v>
      </c>
      <c r="C67" s="12">
        <v>939227065.84000003</v>
      </c>
      <c r="D67" s="12">
        <v>936717606.06000006</v>
      </c>
    </row>
    <row r="68" spans="1:4" x14ac:dyDescent="0.25">
      <c r="A68" s="8" t="s">
        <v>396</v>
      </c>
      <c r="B68" s="7">
        <v>89</v>
      </c>
      <c r="C68" s="12">
        <v>26478683166.310009</v>
      </c>
      <c r="D68" s="12">
        <v>20427825995.690002</v>
      </c>
    </row>
    <row r="69" spans="1:4" x14ac:dyDescent="0.25">
      <c r="A69" s="17" t="s">
        <v>324</v>
      </c>
      <c r="B69" s="7">
        <v>44</v>
      </c>
      <c r="C69" s="12">
        <v>25302193051.990002</v>
      </c>
      <c r="D69" s="12">
        <v>19540524888.780003</v>
      </c>
    </row>
    <row r="70" spans="1:4" x14ac:dyDescent="0.25">
      <c r="A70" s="17" t="s">
        <v>1368</v>
      </c>
      <c r="B70" s="7">
        <v>2</v>
      </c>
      <c r="C70" s="12">
        <v>604734588.30999994</v>
      </c>
      <c r="D70" s="12">
        <v>411080967.40999997</v>
      </c>
    </row>
    <row r="71" spans="1:4" x14ac:dyDescent="0.25">
      <c r="A71" s="17" t="s">
        <v>1369</v>
      </c>
      <c r="B71" s="7">
        <v>43</v>
      </c>
      <c r="C71" s="12">
        <v>571755526.01000011</v>
      </c>
      <c r="D71" s="12">
        <v>476220139.49999994</v>
      </c>
    </row>
    <row r="72" spans="1:4" x14ac:dyDescent="0.25">
      <c r="A72" s="8" t="s">
        <v>1391</v>
      </c>
      <c r="B72" s="7">
        <v>199</v>
      </c>
      <c r="C72" s="12">
        <v>37290043577.470001</v>
      </c>
      <c r="D72" s="12">
        <v>30136743442.200005</v>
      </c>
    </row>
    <row r="92" spans="1:4" x14ac:dyDescent="0.25">
      <c r="A92" s="32" t="s">
        <v>1373</v>
      </c>
      <c r="B92" s="32"/>
      <c r="C92" s="32"/>
      <c r="D92" s="32"/>
    </row>
    <row r="93" spans="1:4" x14ac:dyDescent="0.25">
      <c r="A93" s="33" t="s">
        <v>1318</v>
      </c>
      <c r="B93" s="18" t="s">
        <v>1363</v>
      </c>
      <c r="C93" s="6" t="s">
        <v>1360</v>
      </c>
      <c r="D93" s="6" t="s">
        <v>1361</v>
      </c>
    </row>
    <row r="94" spans="1:4" x14ac:dyDescent="0.25">
      <c r="A94" s="8" t="s">
        <v>1199</v>
      </c>
      <c r="B94" s="7">
        <v>5</v>
      </c>
      <c r="C94" s="12">
        <v>3863255571.9200001</v>
      </c>
      <c r="D94" s="12">
        <v>3261186946.4000001</v>
      </c>
    </row>
    <row r="95" spans="1:4" x14ac:dyDescent="0.25">
      <c r="A95" s="17" t="s">
        <v>1357</v>
      </c>
      <c r="B95" s="7">
        <v>2</v>
      </c>
      <c r="C95" s="12">
        <v>19491486.869999997</v>
      </c>
      <c r="D95" s="12">
        <v>16321886.4</v>
      </c>
    </row>
    <row r="96" spans="1:4" x14ac:dyDescent="0.25">
      <c r="A96" s="17" t="s">
        <v>1356</v>
      </c>
      <c r="B96" s="7">
        <v>1</v>
      </c>
      <c r="C96" s="12">
        <v>3805641720.8000002</v>
      </c>
      <c r="D96" s="12">
        <v>3208366590</v>
      </c>
    </row>
    <row r="97" spans="1:4" x14ac:dyDescent="0.25">
      <c r="A97" s="17" t="s">
        <v>1358</v>
      </c>
      <c r="B97" s="7">
        <v>1</v>
      </c>
      <c r="C97" s="12">
        <v>8165780</v>
      </c>
      <c r="D97" s="12">
        <v>8165780</v>
      </c>
    </row>
    <row r="98" spans="1:4" x14ac:dyDescent="0.25">
      <c r="A98" s="17" t="s">
        <v>1379</v>
      </c>
      <c r="B98" s="7">
        <v>1</v>
      </c>
      <c r="C98" s="12">
        <v>29956584.25</v>
      </c>
      <c r="D98" s="12">
        <v>28332690</v>
      </c>
    </row>
    <row r="99" spans="1:4" x14ac:dyDescent="0.25">
      <c r="A99" s="8" t="s">
        <v>287</v>
      </c>
      <c r="B99" s="7">
        <v>19</v>
      </c>
      <c r="C99" s="12">
        <v>1854255545.7600002</v>
      </c>
      <c r="D99" s="12">
        <v>1388550156.0699999</v>
      </c>
    </row>
    <row r="100" spans="1:4" x14ac:dyDescent="0.25">
      <c r="A100" s="17" t="s">
        <v>298</v>
      </c>
      <c r="B100" s="7">
        <v>18</v>
      </c>
      <c r="C100" s="12">
        <v>1372361493.6600003</v>
      </c>
      <c r="D100" s="12">
        <v>965057451.45999992</v>
      </c>
    </row>
    <row r="101" spans="1:4" x14ac:dyDescent="0.25">
      <c r="A101" s="17" t="s">
        <v>1324</v>
      </c>
      <c r="B101" s="7">
        <v>1</v>
      </c>
      <c r="C101" s="12">
        <v>481894052.10000002</v>
      </c>
      <c r="D101" s="12">
        <v>423492704.61000001</v>
      </c>
    </row>
    <row r="102" spans="1:4" x14ac:dyDescent="0.25">
      <c r="A102" s="8" t="s">
        <v>820</v>
      </c>
      <c r="B102" s="7">
        <v>78</v>
      </c>
      <c r="C102" s="12">
        <v>761501734.89999998</v>
      </c>
      <c r="D102" s="12">
        <v>756698634.67999983</v>
      </c>
    </row>
    <row r="103" spans="1:4" x14ac:dyDescent="0.25">
      <c r="A103" s="17" t="s">
        <v>1310</v>
      </c>
      <c r="B103" s="7">
        <v>2</v>
      </c>
      <c r="C103" s="12">
        <v>81440783.070000008</v>
      </c>
      <c r="D103" s="12">
        <v>80969136.760000005</v>
      </c>
    </row>
    <row r="104" spans="1:4" x14ac:dyDescent="0.25">
      <c r="A104" s="17" t="s">
        <v>836</v>
      </c>
      <c r="B104" s="7">
        <v>41</v>
      </c>
      <c r="C104" s="12">
        <v>279751315.07999998</v>
      </c>
      <c r="D104" s="12">
        <v>276554189.86000001</v>
      </c>
    </row>
    <row r="105" spans="1:4" x14ac:dyDescent="0.25">
      <c r="A105" s="17" t="s">
        <v>1354</v>
      </c>
      <c r="B105" s="7">
        <v>1</v>
      </c>
      <c r="C105" s="12">
        <v>25680565.870000001</v>
      </c>
      <c r="D105" s="12">
        <v>25680565.870000001</v>
      </c>
    </row>
    <row r="106" spans="1:4" x14ac:dyDescent="0.25">
      <c r="A106" s="17" t="s">
        <v>1308</v>
      </c>
      <c r="B106" s="7">
        <v>24</v>
      </c>
      <c r="C106" s="12">
        <v>230920280.96999997</v>
      </c>
      <c r="D106" s="12">
        <v>229892080.27999997</v>
      </c>
    </row>
    <row r="107" spans="1:4" x14ac:dyDescent="0.25">
      <c r="A107" s="17" t="s">
        <v>1351</v>
      </c>
      <c r="B107" s="7">
        <v>1</v>
      </c>
      <c r="C107" s="12">
        <v>26567053.68</v>
      </c>
      <c r="D107" s="12">
        <v>26567053.68</v>
      </c>
    </row>
    <row r="108" spans="1:4" x14ac:dyDescent="0.25">
      <c r="A108" s="17" t="s">
        <v>1309</v>
      </c>
      <c r="B108" s="7">
        <v>9</v>
      </c>
      <c r="C108" s="12">
        <v>117141736.23000002</v>
      </c>
      <c r="D108" s="12">
        <v>117035608.23000002</v>
      </c>
    </row>
    <row r="109" spans="1:4" x14ac:dyDescent="0.25">
      <c r="A109" s="8" t="s">
        <v>1190</v>
      </c>
      <c r="B109" s="7">
        <v>2</v>
      </c>
      <c r="C109" s="12">
        <v>129710925.21000001</v>
      </c>
      <c r="D109" s="12">
        <v>108998638.46000001</v>
      </c>
    </row>
    <row r="110" spans="1:4" x14ac:dyDescent="0.25">
      <c r="A110" s="17" t="s">
        <v>298</v>
      </c>
      <c r="B110" s="7">
        <v>2</v>
      </c>
      <c r="C110" s="12">
        <v>129710925.21000001</v>
      </c>
      <c r="D110" s="12">
        <v>108998638.46000001</v>
      </c>
    </row>
    <row r="111" spans="1:4" x14ac:dyDescent="0.25">
      <c r="A111" s="8" t="s">
        <v>1223</v>
      </c>
      <c r="B111" s="7">
        <v>6</v>
      </c>
      <c r="C111" s="12">
        <v>4202636633.3700004</v>
      </c>
      <c r="D111" s="12">
        <v>4193483070.9000001</v>
      </c>
    </row>
    <row r="112" spans="1:4" x14ac:dyDescent="0.25">
      <c r="A112" s="17" t="s">
        <v>1374</v>
      </c>
      <c r="B112" s="7">
        <v>4</v>
      </c>
      <c r="C112" s="12">
        <v>3749090335.2400002</v>
      </c>
      <c r="D112" s="12">
        <v>3739936772.77</v>
      </c>
    </row>
    <row r="113" spans="1:4" x14ac:dyDescent="0.25">
      <c r="A113" s="17" t="s">
        <v>1378</v>
      </c>
      <c r="B113" s="7">
        <v>2</v>
      </c>
      <c r="C113" s="12">
        <v>453546298.13</v>
      </c>
      <c r="D113" s="12">
        <v>453546298.13</v>
      </c>
    </row>
    <row r="114" spans="1:4" x14ac:dyDescent="0.25">
      <c r="A114" s="8" t="s">
        <v>396</v>
      </c>
      <c r="B114" s="7">
        <v>89</v>
      </c>
      <c r="C114" s="12">
        <v>26478683166.310013</v>
      </c>
      <c r="D114" s="12">
        <v>20427825995.690002</v>
      </c>
    </row>
    <row r="115" spans="1:4" x14ac:dyDescent="0.25">
      <c r="A115" s="17" t="s">
        <v>298</v>
      </c>
      <c r="B115" s="7">
        <v>29</v>
      </c>
      <c r="C115" s="12">
        <v>5122675544.25</v>
      </c>
      <c r="D115" s="12">
        <v>3490917565.0799994</v>
      </c>
    </row>
    <row r="116" spans="1:4" x14ac:dyDescent="0.25">
      <c r="A116" s="17" t="s">
        <v>1341</v>
      </c>
      <c r="B116" s="7">
        <v>3</v>
      </c>
      <c r="C116" s="12">
        <v>2118982251.6500001</v>
      </c>
      <c r="D116" s="12">
        <v>1678023102.6900001</v>
      </c>
    </row>
    <row r="117" spans="1:4" x14ac:dyDescent="0.25">
      <c r="A117" s="17" t="s">
        <v>697</v>
      </c>
      <c r="B117" s="7">
        <v>11</v>
      </c>
      <c r="C117" s="12">
        <v>16254338678.52</v>
      </c>
      <c r="D117" s="12">
        <v>12887294992.249998</v>
      </c>
    </row>
    <row r="118" spans="1:4" x14ac:dyDescent="0.25">
      <c r="A118" s="17" t="s">
        <v>398</v>
      </c>
      <c r="B118" s="7">
        <v>42</v>
      </c>
      <c r="C118" s="12">
        <v>535884281.81000006</v>
      </c>
      <c r="D118" s="12">
        <v>449304979.38999987</v>
      </c>
    </row>
    <row r="119" spans="1:4" x14ac:dyDescent="0.25">
      <c r="A119" s="17" t="s">
        <v>1375</v>
      </c>
      <c r="B119" s="7">
        <v>1</v>
      </c>
      <c r="C119" s="12">
        <v>384329650.38</v>
      </c>
      <c r="D119" s="12">
        <v>323748755.74000001</v>
      </c>
    </row>
    <row r="120" spans="1:4" x14ac:dyDescent="0.25">
      <c r="A120" s="17" t="s">
        <v>1376</v>
      </c>
      <c r="B120" s="7">
        <v>1</v>
      </c>
      <c r="C120" s="12">
        <v>1117716664.0699999</v>
      </c>
      <c r="D120" s="12">
        <v>941584070</v>
      </c>
    </row>
    <row r="121" spans="1:4" x14ac:dyDescent="0.25">
      <c r="A121" s="17" t="s">
        <v>1377</v>
      </c>
      <c r="B121" s="7">
        <v>2</v>
      </c>
      <c r="C121" s="12">
        <v>944756095.63</v>
      </c>
      <c r="D121" s="12">
        <v>656952530.53999996</v>
      </c>
    </row>
    <row r="122" spans="1:4" x14ac:dyDescent="0.25">
      <c r="A122" s="8" t="s">
        <v>1391</v>
      </c>
      <c r="B122" s="7">
        <v>199</v>
      </c>
      <c r="C122" s="12">
        <v>37290043577.469994</v>
      </c>
      <c r="D122" s="12">
        <v>30136743442.200001</v>
      </c>
    </row>
  </sheetData>
  <mergeCells count="6">
    <mergeCell ref="G3:J3"/>
    <mergeCell ref="A92:D92"/>
    <mergeCell ref="A50:D50"/>
    <mergeCell ref="A21:D21"/>
    <mergeCell ref="A1:D1"/>
    <mergeCell ref="A13:D13"/>
  </mergeCells>
  <pageMargins left="0.7" right="0.7" top="0.75" bottom="0.75" header="0.3" footer="0.3"/>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Legendă</vt:lpstr>
      <vt:lpstr>Indicatori - Studii de caz</vt:lpstr>
      <vt:lpstr>Bază de date proiecte</vt:lpstr>
      <vt:lpstr>Analiză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dc:creator>
  <cp:lastModifiedBy>Andrea G</cp:lastModifiedBy>
  <dcterms:created xsi:type="dcterms:W3CDTF">2020-06-10T09:56:47Z</dcterms:created>
  <dcterms:modified xsi:type="dcterms:W3CDTF">2020-09-09T15:16:31Z</dcterms:modified>
</cp:coreProperties>
</file>