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INAL 3.3" sheetId="1" r:id="rId1"/>
    <sheet name="FINAL 6.4" sheetId="2" r:id="rId2"/>
  </sheets>
  <definedNames>
    <definedName name="_xlnm._FilterDatabase" localSheetId="0" hidden="1">'FINAL 3.3'!$A$4:$H$71</definedName>
    <definedName name="_xlnm._FilterDatabase" localSheetId="1" hidden="1">'FINAL 6.4'!$A$4:$H$4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<sst xmlns="http://schemas.openxmlformats.org/spreadsheetml/2006/main" count="244" uniqueCount="230">
  <si>
    <t>POSDRU/41/3.3/G/35602</t>
  </si>
  <si>
    <t>POSDRU/64/3.3/S/33409</t>
  </si>
  <si>
    <t>POSDRU/41/3.3/G/21133</t>
  </si>
  <si>
    <t>POSDRU/64/3.3/S/29527</t>
  </si>
  <si>
    <t>POSDRU/64/3.3/S/33627</t>
  </si>
  <si>
    <t>POSDRU/41/3.3/G/25767</t>
  </si>
  <si>
    <t>POSDRU/64/3.3/S/34198</t>
  </si>
  <si>
    <t>POSDRU/41/3.3/G/14068</t>
  </si>
  <si>
    <t>POSDRU/41/3.3/G/40342</t>
  </si>
  <si>
    <t>POSDRU/41/3.3/G/6977</t>
  </si>
  <si>
    <t>POSDRU/41/3.3/G/38542</t>
  </si>
  <si>
    <t>POSDRU/64/3.3/S/31337</t>
  </si>
  <si>
    <t>POSDRU/41/3.3/G/37903</t>
  </si>
  <si>
    <t>POSDRU/64/3.3/S/21561</t>
  </si>
  <si>
    <t>POSDRU/41/3.3/G/33956</t>
  </si>
  <si>
    <t>POSDRU/41/3.3/G/39509</t>
  </si>
  <si>
    <t>POSDRU/41/3.3/G/21995</t>
  </si>
  <si>
    <t>POSDRU/41/3.3/G/37095</t>
  </si>
  <si>
    <t>POSDRU/41/3.3/G/31061</t>
  </si>
  <si>
    <t>POSDRU/41/3.3/G/8613</t>
  </si>
  <si>
    <t>POSDRU/41/3.3/G/6589</t>
  </si>
  <si>
    <t>POSDRU/41/3.3/G/17900</t>
  </si>
  <si>
    <t>POSDRU/41/3.3/G/21844</t>
  </si>
  <si>
    <t>POSDRU/41/3.3/G/11020</t>
  </si>
  <si>
    <t>POSDRU/41/3.3/G/34563</t>
  </si>
  <si>
    <t>POSDRU/41/3.3/G/25543</t>
  </si>
  <si>
    <t>POSDRU/64/3.3/S/31648</t>
  </si>
  <si>
    <t>POSDRU/41/3.3/G/40317</t>
  </si>
  <si>
    <t>POSDRU/64/3.3/S/41329</t>
  </si>
  <si>
    <t>POSDRU/41/3.3/G/38861</t>
  </si>
  <si>
    <t>POSDRU/10/3.3/S/2-1357</t>
  </si>
  <si>
    <t>POSDRU/41/3.3/G/18398</t>
  </si>
  <si>
    <t>POSDRU/10/3.3/S/4-2558</t>
  </si>
  <si>
    <t>POSDRU/41/3.3/G/25894</t>
  </si>
  <si>
    <t>POSDRU/93/3.3/S/60080</t>
  </si>
  <si>
    <t>POSDRU/93/3.3/S/54694</t>
  </si>
  <si>
    <t>POSDRU/93/3.3/S/62346</t>
  </si>
  <si>
    <t>POSDRU/93/3.3/S/49992</t>
  </si>
  <si>
    <t>POSDRU/93/3.3/S/62370</t>
  </si>
  <si>
    <t>POSDRU/93/3.3/S/60304</t>
  </si>
  <si>
    <t>POSDRU/93/3.3/S/53245</t>
  </si>
  <si>
    <t>POSDRU/10/3.3/S/1-1345</t>
  </si>
  <si>
    <t>POSDRU/98/6.4/S/64094</t>
  </si>
  <si>
    <t>POSDRU/93/3.3/S/50253</t>
  </si>
  <si>
    <t>POSDRU/93/3.3/S/63046</t>
  </si>
  <si>
    <t>POSDRU/93/3.3/S/61944</t>
  </si>
  <si>
    <t>POSDRU/93/3.3/S/54001</t>
  </si>
  <si>
    <t>POSDRU/93/3.3/S/62500</t>
  </si>
  <si>
    <t>POSDRU/93/3.3/S/63104</t>
  </si>
  <si>
    <t>POSDRU/98/6.4/S/59820</t>
  </si>
  <si>
    <t>POSDRU/93/3.3/S/57379</t>
  </si>
  <si>
    <t>POSDRU/93/3.3/S/51265</t>
  </si>
  <si>
    <t>POSDRU/93/3.3/S/62864</t>
  </si>
  <si>
    <t>POSDRU/10/3.3/S/7-4775</t>
  </si>
  <si>
    <t>POSDRU/98/6.4/S/63841</t>
  </si>
  <si>
    <t>POSDRU/93/3.3/S/62277</t>
  </si>
  <si>
    <t>POSDRU/93/3.3/S/62471</t>
  </si>
  <si>
    <t>POSDRU/98/6.4/S/61531</t>
  </si>
  <si>
    <t>POSDRU/10/3.3/S/5-4625</t>
  </si>
  <si>
    <t>POSDRU/93/3.3/S/64204</t>
  </si>
  <si>
    <t>POSDRU/10/3.3/S/3-1560</t>
  </si>
  <si>
    <t>POSDRU/98/6.4/S/64086</t>
  </si>
  <si>
    <t>POSDRU/93/3.3/S/53132</t>
  </si>
  <si>
    <t>POSDRU/93/3.3/S/63280</t>
  </si>
  <si>
    <t>POSDRU/93/3.3/S/62406</t>
  </si>
  <si>
    <t>POSDRU/10/3.3/S/6-4707</t>
  </si>
  <si>
    <t>POSDRU/41/3.3/G/21568</t>
  </si>
  <si>
    <t>POSDRU/93/3.3/S/60854</t>
  </si>
  <si>
    <t>POSDRU/98/6.4/S/60001</t>
  </si>
  <si>
    <t>POSDRU/64/3.3/S/41722</t>
  </si>
  <si>
    <t>POSDRU/54/6.4/S/39117</t>
  </si>
  <si>
    <t>POSDRU/64/3.3/S/32142</t>
  </si>
  <si>
    <t>POSDRU/171/6.4/S/146751</t>
  </si>
  <si>
    <t>POSDRU/171/6.4/S/146712</t>
  </si>
  <si>
    <t>Cod proiect</t>
  </si>
  <si>
    <t>ID AW</t>
  </si>
  <si>
    <t xml:space="preserve">Cod SMIS </t>
  </si>
  <si>
    <t xml:space="preserve">Axa </t>
  </si>
  <si>
    <t>DMI</t>
  </si>
  <si>
    <t>Plati AM - proiectelor POSDRU finantate in cadrul Domeniului Major de Interventie 3.3 (FSE + BS)</t>
  </si>
  <si>
    <t>Plati AM - proiectelor POSDRU finantate in cadrul Domeniului Major de Interventie 6.4 (FSE + BS)</t>
  </si>
  <si>
    <t>Suma platita</t>
  </si>
  <si>
    <t>Beneficiar</t>
  </si>
  <si>
    <t>Titlu proiect</t>
  </si>
  <si>
    <t>LEI</t>
  </si>
  <si>
    <t>ASOCIATIA CENTRUL DE INFORMARE SI DOCUMENTARE PENTRU INTEGRARE EUROPEANA SI DEZVOLTARE DURABILA BRAILA</t>
  </si>
  <si>
    <t>SECRETARIATUL TEHNIC PERMANENT AL PACTULUI REGIONAL PENTRU OCUPARE SI INCLUZIUNE SOCIALA REGIUNEA SUD-EST</t>
  </si>
  <si>
    <t>INSTITUTUL DE FORMARE ECONOMICA SI SOCIALA</t>
  </si>
  <si>
    <t>Secretariat Tehnic Permanent al Pactului Regional pentru Ocupare si Incluziune Sociala in Regiunea de dezvoltare Nord-Vest</t>
  </si>
  <si>
    <t>UNIVERSITATEA DIN CRAIOVA</t>
  </si>
  <si>
    <t>Înfiinţarea şi funcţionarea Secretariatul Tehnic al Pactului Teritorial S-V Oltenia pentru Ocuparea Forţei de Muncă şi Incluziune Socială din regiunea Sud-Vest Oltenia – STPSV</t>
  </si>
  <si>
    <t>ASOCIAŢIA ROMÂNĂ PENTRU TRANSPARENŢĂ│TRANSPARENCY INTERNATIONAL ROMANIA</t>
  </si>
  <si>
    <t>Partenerii sociali şi societatea civilă în sprijinul ocupării şi incluziunii sociale în Regiunea Bucureşti-Ilfov</t>
  </si>
  <si>
    <t>UNIVERSITATEA VALAHIA DIN TARGOVISTE</t>
  </si>
  <si>
    <t>SECRETARIATUL TEHNIC AL PACTULUI REGIONAL PENTRU OCUPARE  SI  INCLUZIUNE SOCIALA PENTRU REGIUNEA SUD MUNTENIA</t>
  </si>
  <si>
    <t>CAMERA DE COMERT, INDUSTRIE SI AGRICULTURA TIMISOARA</t>
  </si>
  <si>
    <t>Crearea Secretariatului Tehnic Permanent al Pactului Regional Regiunea Vest</t>
  </si>
  <si>
    <t>FUNDATIA ACADEMICA PETRE ANDREI IASI</t>
  </si>
  <si>
    <t>SECRETARIATUL TEHNIC PERMANENT AL PACTULUI REGIONAL PENTRU OCUPARE ŞI INCLUZIUNE SOCIALĂ - REGIUNEA NORD-EST</t>
  </si>
  <si>
    <t>ASOCIATIA FOTBALISTILOR AMATORI SI NONAMATORI – AFAN</t>
  </si>
  <si>
    <t>Securitate socială şi formare profesională pentru sportivi</t>
  </si>
  <si>
    <t>UNIVERSITATEA 1 DECEMBRIE 1918 ALBA IULIA</t>
  </si>
  <si>
    <t>Consolidarea capacitatii institutionale a Consortiului Regional (CR) al Regiunii de Dezvoltare Centru</t>
  </si>
  <si>
    <t>ASOCIAŢIA “HR MANAGEMENT CLUB”</t>
  </si>
  <si>
    <t>PARTENERIAT ÎN SPRIJINUL DEZVOLTĂRII DOMENIULUI RESURSELOR UMANE</t>
  </si>
  <si>
    <t>UNIVERSITATEA BABES BOLYAI DIN CLUJ NAPOCA</t>
  </si>
  <si>
    <t>Consolidarea capacitatii institutionale a Consortiului Regional (CR) al Regiunii de Dezvoltare Nord-Vest</t>
  </si>
  <si>
    <t>ASOCIATIA "INSTITUTUL ROMAN DE TRAINING"</t>
  </si>
  <si>
    <t>“De la informatie la parteneriat” - Formare pentru intarirea capacitatii de monitorizare si participare la procesul decizional</t>
  </si>
  <si>
    <t>UNIVERSITATEA DE STIINTE AGRICOLE SI MEDICINA VETERINARA IASI</t>
  </si>
  <si>
    <t>CONSOLIDAREA CAPACITATII INSTITUTIONALE A CONSORTIULUI REGIONAL (CR) IN VEDEREA DEZVOLTARII INVATAMANTULUI PROFESIONAL SI TEHNIC (IPT) SI A INVATAMANTULUI SUPERIOR IN CONCORDANTA CU PROVOCARILE SOCIETATII POSTMODERNE</t>
  </si>
  <si>
    <t>ASOCIATIA ECOVAS</t>
  </si>
  <si>
    <t>Grupul de Initiativa Sociala pentru Ocupare din Regiunea Nord-Est - GISO Nord-Est</t>
  </si>
  <si>
    <t>FILIALA JUDETEANA BNS CONSTANTA</t>
  </si>
  <si>
    <t>Implicare activa in piata muncii a sindicatelor</t>
  </si>
  <si>
    <t>PATRONATUL ROMAN DIN INDUSTRIA DE MORARIT, PANIFICAŢIE SI PRODUSE FAINOASE - ROMPAN</t>
  </si>
  <si>
    <t>CONSOLIDAREA SI PROMOVAREA DIALOGULUI SOCIAL LA NIVELUL INDUSTRIEI MORARIT-PANIFICATIE  - DISOPAN</t>
  </si>
  <si>
    <t>UNIVERSITATEA DIN BUCURESTI</t>
  </si>
  <si>
    <t>CONSOLIDAREA CAPACITATII INSTITUTIONALE A CONSORTIUL REGIONAL AL REGIUNII DE DEZVOLTARE BUCURESTI – ILFOV (CRBI)</t>
  </si>
  <si>
    <t>ASOCIATIA FILANTROPIA ORTODOXA ALBA IULIA</t>
  </si>
  <si>
    <t>PARTERIAT PUBLIC-PRIVAT IN ADMINISTRARE DE SERVICII SOCIALE – MODEL DE EXCELENTA</t>
  </si>
  <si>
    <t>UNIUNEA JUDETEANA CNSLR-FRATIA TIMIS</t>
  </si>
  <si>
    <t>Securitatea la locul de munca</t>
  </si>
  <si>
    <t>UNIVERSITATEA POLITEHNICA DIN TIMISOARA</t>
  </si>
  <si>
    <t>CONSOLIDAREA CAPACITATII INSTITUTIONALE A CONSORTIULUI REGIONAL</t>
  </si>
  <si>
    <t>ASOCIAŢIA PROCULT VEST</t>
  </si>
  <si>
    <t>Consultarea, Informarea şi Participarea Angajaţilor din Industria Textilă (CIPA-TEX)</t>
  </si>
  <si>
    <t>PATRONATUL NATIONAL AL VIEI SI VINULUI</t>
  </si>
  <si>
    <t>Consolidarea  patronatului si dezvoltarea capacitatii acestuia de a participa la procesul decizional</t>
  </si>
  <si>
    <t>SINDICATUL LIBER SC CUGIR SA</t>
  </si>
  <si>
    <t>Sindicate active</t>
  </si>
  <si>
    <t>AGENTIA PENTRU DEZVOLTARE REGIONALA A REGIUNII DE DEZVOLTARE SUD-EST</t>
  </si>
  <si>
    <t>Consolidarea capacitatii institutionale a Consortiului Regional al Regiunii de Dezvoltare Sud-Est (CRSE)</t>
  </si>
  <si>
    <t>ASOCIATIA NATIONALA A BIROURILOR DE CONSILIERE PENTRU CETATENI</t>
  </si>
  <si>
    <t>Intarirea capacitatii societatii civile de a promova initiative pentru incluziune sociala</t>
  </si>
  <si>
    <t>ASOCIAŢIA SOCIO-CULTURALĂ MATEI BASARAB</t>
  </si>
  <si>
    <t>Activi in comunitate</t>
  </si>
  <si>
    <t>CAMERA DE COMERT SI INDUSTRIE A MUNICIPIULUI BUCURESTI</t>
  </si>
  <si>
    <t>Promovarea Conceptelor de responsabilitate sociala a intreprinderilor - PRO.CON</t>
  </si>
  <si>
    <t>UNIVERSITATEA BABES BOLYAI - FACULTATEA DE STIINTE ECONOMICE SI GESTIUNEA AFACERILOR</t>
  </si>
  <si>
    <t>Model de armonizare a practicilor in domeniul managementului financiar al proiectelor finantate prin FSE</t>
  </si>
  <si>
    <t>BLOCUL NATIONAL SINDICAL</t>
  </si>
  <si>
    <t>Reprezentare sindicală pentru muncitorii imigranti din Romania</t>
  </si>
  <si>
    <t>FEDERATIA SINDICALA A SIDERURGISTILOR METAROM</t>
  </si>
  <si>
    <t>Consolidarea capacitatii partenerilor sociali de a promova Formarea Profesionala Continua si dialogul social in sectorul metalurgic - CONFORM</t>
  </si>
  <si>
    <t>SINDICATUL LIBER NAVALISTUL</t>
  </si>
  <si>
    <t>Centru de formare profesionala pentru armonizarea cererii cu oferta pe piata fortei de munca</t>
  </si>
  <si>
    <t>SINDICATUL PROMETEU</t>
  </si>
  <si>
    <t>Iniţiative ale partenerilor sociali din regiunea Nord Est</t>
  </si>
  <si>
    <t>FUNDATIA "ORGANIZATIA INTERNATIONALA DE CARITATE CRESTIN ORTODOXA"</t>
  </si>
  <si>
    <t>“Retea Teritoriala de Furnizori Crestini de Servicii Sociale - Parteneri strategici in domeniul incluziunii sociale”</t>
  </si>
  <si>
    <t>Biroul pentru observarea pietei muncii si a calitatii locurilor de munca</t>
  </si>
  <si>
    <t>Acces la fonduri structurale pentru partenerii sociali</t>
  </si>
  <si>
    <t>CONSILIUL NATIONAL AL INTREPRINDERILOR PRIVATE MICI SI MIJLOCII DIN ROMANIA</t>
  </si>
  <si>
    <t>CONS-TEAM – „Consolidarea mediului de afaceri din România prin întărirea capacităţii instituţionale a organizaţiilor patronale”</t>
  </si>
  <si>
    <t>DEPARTAMENTUL PENTRU AFACERI EUROPENE - GUVERNUL ROMANIEI</t>
  </si>
  <si>
    <t>Crearea si consolidarea retelei IMI S NET pentru Servicii in Romania</t>
  </si>
  <si>
    <t>UNIVERSITATEA ROMANO-GERMANA DIN SIBIU</t>
  </si>
  <si>
    <t>INFIINTAREA SECRETARIATUL TEHNIC PERMANENT AL PACTULUI REGIONAL PENTRU OCUPARE SI INCLUZIUNE SOCIALA IN REGIUNEA CENTRU</t>
  </si>
  <si>
    <t>CONFEDERAŢIA NAŢIONALĂ SINDICALĂ ”CARTEL ALFA”</t>
  </si>
  <si>
    <t>LIDERO - Noi competente sociale pentru delegatii sindicali</t>
  </si>
  <si>
    <t>CAMERA DE COMERT SI INDUSTRIE A ROMANIEI</t>
  </si>
  <si>
    <t>Birouri de asistenta pentru promovarea Responsabilitatii Sociale a Intreprinderilor</t>
  </si>
  <si>
    <t>ASOCIATIA SALVATI DUNAREA SI DELTA</t>
  </si>
  <si>
    <t>Parteneriat pentru Dezvoltare Durabila</t>
  </si>
  <si>
    <t>ASOCIATIA NATIONALA A EXPORTATORILOR SI IMPORTATORILOR DIN ROMANIA ( fost PROGRAMUL NATIUNILOR UNITE PENTRU DEZVOLTARE)</t>
  </si>
  <si>
    <t>Intărirea Capacităţii Companiilor Romanesti de Dezvoltare a Parteneriatelor Sociale - RSC</t>
  </si>
  <si>
    <t>Federatia Sindicatelor din Invatatmant Spiru Haret</t>
  </si>
  <si>
    <t>PACT-E Parteneriate de Calitate pentru Educatie</t>
  </si>
  <si>
    <t>Federatia Sindicatelor Libere din Industria Lemnului – FSLIL</t>
  </si>
  <si>
    <t>Dezvoltarea si consolidarea initiativelor comune ale partenerilor sociali din industria lemnului</t>
  </si>
  <si>
    <t>E-learnig pentru partenerii sociali</t>
  </si>
  <si>
    <t>Ministerul Educatiei, Cercetarii si Inovarii</t>
  </si>
  <si>
    <t>Rețeaua  Autoritatilor Competente pentru Calificările Profesionale din România (IMI PQ NET România)</t>
  </si>
  <si>
    <t>Federatia Sindicatelor Cimentistilor din Romania</t>
  </si>
  <si>
    <t>Promovarea Responsabilitatii Sociale a Intreprinderilor (RSI) in industria cimentului</t>
  </si>
  <si>
    <t>SINDICATUL INVATAMANTULUI PREUNIVERSITAR GALATI</t>
  </si>
  <si>
    <t>Organizatia sindicala in invatamantul preuniversitar  - succes prin parteneriat social si capital uman performant</t>
  </si>
  <si>
    <t xml:space="preserve">FEDERATIA NATIONALA A SINDICATELOR DIN ELECTRICITATE UNIVERS </t>
  </si>
  <si>
    <t>Consolidare institutionala prin dezvoltarea resurselor umane</t>
  </si>
  <si>
    <t>Impreuna pentru servicii sociale mai bune – Construirea capacitatii organizationale a unei retele nationale de ONGuri crestine</t>
  </si>
  <si>
    <t>UNIVERSITATEA PETROL GAZE PLOIESTI</t>
  </si>
  <si>
    <t>Consolidarea capacitatii institutionale a Consortiilor Regionale (CR) pentru educatie si formare profesionala</t>
  </si>
  <si>
    <t>Confederatia Nationala a Sindicatelor Libere din Romania Fratia</t>
  </si>
  <si>
    <t>Dialogul social – catre o ruta flexibila pentru ocupare si incluziune</t>
  </si>
  <si>
    <t>FEDERAŢIA EDITORILOR ŞI DIFUZORILOR DE CARTE DIN ROMÂNIA (FEDCR)</t>
  </si>
  <si>
    <t>DEZVOLTAREA CAPACITATII INSTITUTIONALE A PARTENERILOR SOCIALI DIN DOMENIUL CULTURII SCRISE – DECULT</t>
  </si>
  <si>
    <t>AGENTIA PENTRU DEZVOLTARE REGIONALA SUD-VEST OLTENIA</t>
  </si>
  <si>
    <t>Consolidarea capacitatii institutionale a Consortiului Regional pentru educatie si formare profesionala</t>
  </si>
  <si>
    <t>FEDERATIA FILANTROPIA</t>
  </si>
  <si>
    <t>FORTE - Formare trainica pentru parteneriat social</t>
  </si>
  <si>
    <t>Camera de Comert si Industrie a Municipiului Bucuresti</t>
  </si>
  <si>
    <t>Parteneriat pentru dezvoltare</t>
  </si>
  <si>
    <t>Federatia Sindicatelor Gaz Romania</t>
  </si>
  <si>
    <t>Model de bune practici in managementul activitatilor sindicale nationale</t>
  </si>
  <si>
    <t>Sindicatul National al Functionarilor Publici (SNFP)</t>
  </si>
  <si>
    <t>Solidaritate prin dialog social</t>
  </si>
  <si>
    <t xml:space="preserve">FUNDATIA POST PRIVATIZARE </t>
  </si>
  <si>
    <t>INVESTITORI IN OAMENI - Parteneriat transnational pentru cresterea interesului angajatorilor in dezvoltarea resurselor umane si pentru cresterea responsabilitatii sociale a intreprinderilor</t>
  </si>
  <si>
    <t>Asociaţia Centrul de Resurse pentru Iniţiative Etice şi Solidare</t>
  </si>
  <si>
    <t>Rolul dialogului social în dezvoltarea incluziunii sociale active</t>
  </si>
  <si>
    <t>Federatia "Junior Chamber International" Romania</t>
  </si>
  <si>
    <t>Actionam Responsabil - Reteaua sociala RSC</t>
  </si>
  <si>
    <t>Reper21 (Reteaua Europeana pentru Promovarea unei Economii Responsabile, secolul 21)</t>
  </si>
  <si>
    <t>Competente si instrumente pentru adoptarea responsabilitatii sociale si de mediu in cadrul organizatiilor societatii civile (RSORG)</t>
  </si>
  <si>
    <t>Asociatia Academia de Advocacy</t>
  </si>
  <si>
    <t>PARTENER ACTIV SI IMPLICAT - Dezvoltarea competentelor profesionale specifice dialogului social si implicarii in procesul decizional a liderilor si personalului din organizatiile societatii civile si ale partenerilor sociali din Romania</t>
  </si>
  <si>
    <t>Asociaţia Română pentru Transparenţă│Transparency International Romania</t>
  </si>
  <si>
    <t>Impreuna pentru integritate,responsabilitate sociala si dezvoltare durabila</t>
  </si>
  <si>
    <t>Confederatia Sindicala Nationala Meridian</t>
  </si>
  <si>
    <t>Impreuna pentru dezvoltarea dialogului social in Romania</t>
  </si>
  <si>
    <t>Ministerul, Muncii, Familiei, Protectiei Sociale si Persoanelor Varstnice - Departamentul pentru Dialog Social</t>
  </si>
  <si>
    <t>Romania suntem noi!</t>
  </si>
  <si>
    <t>Pro Juvenes - Parteneriat transnaţional pentru o piată inclusivă a muncii pentru tineri</t>
  </si>
  <si>
    <t>PENITENCIAR GIURGIU</t>
  </si>
  <si>
    <t>Parteneriat pentru inovare vizand cresterea incluziunii sociale</t>
  </si>
  <si>
    <t>Centrul de Reeducare  Buzias</t>
  </si>
  <si>
    <t>Parteneriat european de formare pentru o societate inclusiva</t>
  </si>
  <si>
    <t>Ministerul Muncii, Familiei şi Protecției Sociale</t>
  </si>
  <si>
    <t>Synthesis - un parteneriat pentru incluziune sociala</t>
  </si>
  <si>
    <t>Blocul National Sindical</t>
  </si>
  <si>
    <t>Catalizatori pentru formare profesională</t>
  </si>
  <si>
    <t>Fundatia Soros</t>
  </si>
  <si>
    <t>EU INCLUSIVE – transfer de date si experiente privind integrarea pe piata muncii a romilor intre Romania, Bulgaria, Italia si Spania</t>
  </si>
  <si>
    <t>Ministerul Muncii, Familiei si Protectiei Sociale</t>
  </si>
  <si>
    <t>Parteneriat transnational pentru promovarea ocuparii fortei de munca (EMPLO-NET)</t>
  </si>
  <si>
    <t>“Modele de buna practica in domeniul incluziunii sociale ”</t>
  </si>
  <si>
    <t>POSDRU/93/3.3/S/54695</t>
  </si>
  <si>
    <t>Fundatia "MULTIMEDIA - pentru democratie locala"</t>
  </si>
  <si>
    <t>Initiativa pentru societatea civila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</si>
</sst>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[$-418]d\ mmmm\ yyyy"/>
    <numFmt numFmtId="183" formatCode="0.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mmm/yyyy"/>
    <numFmt numFmtId="187" formatCode="[$-409]dddd\,\ mmmm\ dd\,\ yyyy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d/m;@"/>
    <numFmt numFmtId="192" formatCode="#,##0.00_ ;\-#,##0.00\ "/>
    <numFmt numFmtId="193" formatCode="#,##0.00\ _l_e_i"/>
    <numFmt numFmtId="194" formatCode="dd\.mm\.yyyy;@"/>
    <numFmt numFmtId="195" formatCode="d\.mm\.yyyy;@"/>
    <numFmt numFmtId="196" formatCode="[$-1010000]d\.m\.yyyy;@"/>
    <numFmt numFmtId="197" formatCode="d/m"/>
    <numFmt numFmtId="198" formatCode="d\.mm\.yyyy"/>
    <numFmt numFmtId="199" formatCode="[$-409]dddd\,\ mmmm\ d\,\ yyyy"/>
    <numFmt numFmtId="200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7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  <cellStyle name="Virgulă 2" xfId="65"/>
    <cellStyle name="Virgulă 2 2" xfId="66"/>
    <cellStyle name="Virgulă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7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28125" style="3" customWidth="1"/>
    <col min="2" max="2" width="6.140625" style="3" customWidth="1"/>
    <col min="3" max="3" width="27.140625" style="2" hidden="1" customWidth="1"/>
    <col min="4" max="4" width="9.7109375" style="2" hidden="1" customWidth="1"/>
    <col min="5" max="5" width="11.421875" style="2" customWidth="1"/>
    <col min="6" max="6" width="59.57421875" style="10" customWidth="1"/>
    <col min="7" max="7" width="72.28125" style="10" customWidth="1"/>
    <col min="8" max="8" width="18.00390625" style="16" customWidth="1"/>
    <col min="9" max="9" width="18.00390625" style="0" customWidth="1"/>
  </cols>
  <sheetData>
    <row r="2" spans="1:8" ht="21.75" customHeight="1">
      <c r="A2" s="21" t="s">
        <v>79</v>
      </c>
      <c r="B2" s="21"/>
      <c r="C2" s="21"/>
      <c r="D2" s="21"/>
      <c r="E2" s="21"/>
      <c r="F2" s="21"/>
      <c r="G2" s="21"/>
      <c r="H2" s="21"/>
    </row>
    <row r="3" ht="12.75">
      <c r="H3" s="12" t="s">
        <v>84</v>
      </c>
    </row>
    <row r="4" spans="1:8" ht="12.75">
      <c r="A4" s="1" t="s">
        <v>77</v>
      </c>
      <c r="B4" s="1" t="s">
        <v>78</v>
      </c>
      <c r="C4" s="1" t="s">
        <v>74</v>
      </c>
      <c r="D4" s="1" t="s">
        <v>75</v>
      </c>
      <c r="E4" s="1" t="s">
        <v>76</v>
      </c>
      <c r="F4" s="6" t="s">
        <v>82</v>
      </c>
      <c r="G4" s="6" t="s">
        <v>83</v>
      </c>
      <c r="H4" s="13" t="s">
        <v>81</v>
      </c>
    </row>
    <row r="5" spans="1:8" ht="26.25">
      <c r="A5" s="6">
        <v>3</v>
      </c>
      <c r="B5" s="6">
        <v>3.3</v>
      </c>
      <c r="C5" s="7" t="s">
        <v>41</v>
      </c>
      <c r="D5" s="7" t="str">
        <f>RIGHT(C5,4)</f>
        <v>1345</v>
      </c>
      <c r="E5" s="7">
        <v>4053</v>
      </c>
      <c r="F5" s="5" t="s">
        <v>85</v>
      </c>
      <c r="G5" s="5" t="s">
        <v>86</v>
      </c>
      <c r="H5" s="14">
        <v>1778827.7799999998</v>
      </c>
    </row>
    <row r="6" spans="1:8" ht="26.25">
      <c r="A6" s="6">
        <v>3</v>
      </c>
      <c r="B6" s="6">
        <v>3.3</v>
      </c>
      <c r="C6" s="7" t="s">
        <v>30</v>
      </c>
      <c r="D6" s="7" t="str">
        <f aca="true" t="shared" si="0" ref="D6:D11">RIGHT(C6,4)</f>
        <v>1357</v>
      </c>
      <c r="E6" s="7">
        <v>4054</v>
      </c>
      <c r="F6" s="5" t="s">
        <v>87</v>
      </c>
      <c r="G6" s="5" t="s">
        <v>88</v>
      </c>
      <c r="H6" s="14">
        <v>1728771.3900000004</v>
      </c>
    </row>
    <row r="7" spans="1:8" ht="39">
      <c r="A7" s="6">
        <v>3</v>
      </c>
      <c r="B7" s="6">
        <v>3.3</v>
      </c>
      <c r="C7" s="7" t="s">
        <v>60</v>
      </c>
      <c r="D7" s="7" t="str">
        <f t="shared" si="0"/>
        <v>1560</v>
      </c>
      <c r="E7" s="7">
        <v>4055</v>
      </c>
      <c r="F7" s="5" t="s">
        <v>89</v>
      </c>
      <c r="G7" s="5" t="s">
        <v>90</v>
      </c>
      <c r="H7" s="14">
        <v>1876219.6500000001</v>
      </c>
    </row>
    <row r="8" spans="1:8" ht="26.25">
      <c r="A8" s="6">
        <v>3</v>
      </c>
      <c r="B8" s="6">
        <v>3.3</v>
      </c>
      <c r="C8" s="7" t="s">
        <v>32</v>
      </c>
      <c r="D8" s="7" t="str">
        <f t="shared" si="0"/>
        <v>2558</v>
      </c>
      <c r="E8" s="7">
        <v>4056</v>
      </c>
      <c r="F8" s="5" t="s">
        <v>91</v>
      </c>
      <c r="G8" s="5" t="s">
        <v>92</v>
      </c>
      <c r="H8" s="14">
        <v>1625975.89</v>
      </c>
    </row>
    <row r="9" spans="1:8" ht="26.25">
      <c r="A9" s="6">
        <v>3</v>
      </c>
      <c r="B9" s="6">
        <v>3.3</v>
      </c>
      <c r="C9" s="7" t="s">
        <v>58</v>
      </c>
      <c r="D9" s="7" t="str">
        <f t="shared" si="0"/>
        <v>4625</v>
      </c>
      <c r="E9" s="7">
        <v>4057</v>
      </c>
      <c r="F9" s="5" t="s">
        <v>93</v>
      </c>
      <c r="G9" s="5" t="s">
        <v>94</v>
      </c>
      <c r="H9" s="14">
        <v>1808274.2100000002</v>
      </c>
    </row>
    <row r="10" spans="1:8" ht="12.75">
      <c r="A10" s="6">
        <v>3</v>
      </c>
      <c r="B10" s="6">
        <v>3.3</v>
      </c>
      <c r="C10" s="7" t="s">
        <v>65</v>
      </c>
      <c r="D10" s="7" t="str">
        <f t="shared" si="0"/>
        <v>4707</v>
      </c>
      <c r="E10" s="7">
        <v>4058</v>
      </c>
      <c r="F10" s="5" t="s">
        <v>95</v>
      </c>
      <c r="G10" s="5" t="s">
        <v>96</v>
      </c>
      <c r="H10" s="14">
        <v>1785491.6600000001</v>
      </c>
    </row>
    <row r="11" spans="1:8" ht="26.25">
      <c r="A11" s="6">
        <v>3</v>
      </c>
      <c r="B11" s="6">
        <v>3.3</v>
      </c>
      <c r="C11" s="7" t="s">
        <v>53</v>
      </c>
      <c r="D11" s="7" t="str">
        <f t="shared" si="0"/>
        <v>4775</v>
      </c>
      <c r="E11" s="7">
        <v>4060</v>
      </c>
      <c r="F11" s="5" t="s">
        <v>97</v>
      </c>
      <c r="G11" s="5" t="s">
        <v>98</v>
      </c>
      <c r="H11" s="14">
        <v>1921634.3800000001</v>
      </c>
    </row>
    <row r="12" spans="1:8" ht="12.75">
      <c r="A12" s="6">
        <v>3</v>
      </c>
      <c r="B12" s="6">
        <v>3.3</v>
      </c>
      <c r="C12" s="7" t="s">
        <v>23</v>
      </c>
      <c r="D12" s="7" t="str">
        <f>RIGHT(C12,5)</f>
        <v>11020</v>
      </c>
      <c r="E12" s="7">
        <v>8956</v>
      </c>
      <c r="F12" s="5" t="s">
        <v>99</v>
      </c>
      <c r="G12" s="5" t="s">
        <v>100</v>
      </c>
      <c r="H12" s="14">
        <v>1671099.9200000004</v>
      </c>
    </row>
    <row r="13" spans="1:8" ht="26.25">
      <c r="A13" s="6">
        <v>3</v>
      </c>
      <c r="B13" s="6">
        <v>3.3</v>
      </c>
      <c r="C13" s="7" t="s">
        <v>7</v>
      </c>
      <c r="D13" s="7" t="str">
        <f aca="true" t="shared" si="1" ref="D13:D33">RIGHT(C13,5)</f>
        <v>14068</v>
      </c>
      <c r="E13" s="7">
        <v>8968</v>
      </c>
      <c r="F13" s="5" t="s">
        <v>101</v>
      </c>
      <c r="G13" s="5" t="s">
        <v>102</v>
      </c>
      <c r="H13" s="14">
        <v>1469328.9000000001</v>
      </c>
    </row>
    <row r="14" spans="1:8" ht="12.75">
      <c r="A14" s="6">
        <v>3</v>
      </c>
      <c r="B14" s="6">
        <v>3.3</v>
      </c>
      <c r="C14" s="7" t="s">
        <v>21</v>
      </c>
      <c r="D14" s="7" t="str">
        <f t="shared" si="1"/>
        <v>17900</v>
      </c>
      <c r="E14" s="7">
        <v>8993</v>
      </c>
      <c r="F14" s="5" t="s">
        <v>103</v>
      </c>
      <c r="G14" s="5" t="s">
        <v>104</v>
      </c>
      <c r="H14" s="14">
        <v>1144937.6300000001</v>
      </c>
    </row>
    <row r="15" spans="1:8" ht="26.25">
      <c r="A15" s="6">
        <v>3</v>
      </c>
      <c r="B15" s="6">
        <v>3.3</v>
      </c>
      <c r="C15" s="7" t="s">
        <v>31</v>
      </c>
      <c r="D15" s="7" t="str">
        <f t="shared" si="1"/>
        <v>18398</v>
      </c>
      <c r="E15" s="7">
        <v>8995</v>
      </c>
      <c r="F15" s="5" t="s">
        <v>105</v>
      </c>
      <c r="G15" s="5" t="s">
        <v>106</v>
      </c>
      <c r="H15" s="14">
        <v>1781630.2700000003</v>
      </c>
    </row>
    <row r="16" spans="1:8" ht="26.25">
      <c r="A16" s="6">
        <v>3</v>
      </c>
      <c r="B16" s="6">
        <v>3.3</v>
      </c>
      <c r="C16" s="7" t="s">
        <v>2</v>
      </c>
      <c r="D16" s="7" t="str">
        <f t="shared" si="1"/>
        <v>21133</v>
      </c>
      <c r="E16" s="7">
        <v>9002</v>
      </c>
      <c r="F16" s="5" t="s">
        <v>107</v>
      </c>
      <c r="G16" s="5" t="s">
        <v>108</v>
      </c>
      <c r="H16" s="14">
        <v>598360.72</v>
      </c>
    </row>
    <row r="17" spans="1:8" ht="52.5">
      <c r="A17" s="6">
        <v>3</v>
      </c>
      <c r="B17" s="6">
        <v>3.3</v>
      </c>
      <c r="C17" s="7" t="s">
        <v>66</v>
      </c>
      <c r="D17" s="7" t="str">
        <f t="shared" si="1"/>
        <v>21568</v>
      </c>
      <c r="E17" s="7">
        <v>9007</v>
      </c>
      <c r="F17" s="5" t="s">
        <v>109</v>
      </c>
      <c r="G17" s="5" t="s">
        <v>110</v>
      </c>
      <c r="H17" s="14">
        <v>675775.8400000001</v>
      </c>
    </row>
    <row r="18" spans="1:8" ht="12.75">
      <c r="A18" s="6">
        <v>3</v>
      </c>
      <c r="B18" s="6">
        <v>3.3</v>
      </c>
      <c r="C18" s="7" t="s">
        <v>22</v>
      </c>
      <c r="D18" s="7" t="str">
        <f t="shared" si="1"/>
        <v>21844</v>
      </c>
      <c r="E18" s="7">
        <v>9009</v>
      </c>
      <c r="F18" s="5" t="s">
        <v>111</v>
      </c>
      <c r="G18" s="5" t="s">
        <v>112</v>
      </c>
      <c r="H18" s="14">
        <v>701493.12</v>
      </c>
    </row>
    <row r="19" spans="1:8" ht="12.75">
      <c r="A19" s="6">
        <v>3</v>
      </c>
      <c r="B19" s="6">
        <v>3.3</v>
      </c>
      <c r="C19" s="7" t="s">
        <v>16</v>
      </c>
      <c r="D19" s="7" t="str">
        <f t="shared" si="1"/>
        <v>21995</v>
      </c>
      <c r="E19" s="7">
        <v>9010</v>
      </c>
      <c r="F19" s="5" t="s">
        <v>113</v>
      </c>
      <c r="G19" s="5" t="s">
        <v>114</v>
      </c>
      <c r="H19" s="14">
        <v>1420327.5699999998</v>
      </c>
    </row>
    <row r="20" spans="1:8" ht="26.25">
      <c r="A20" s="6">
        <v>3</v>
      </c>
      <c r="B20" s="6">
        <v>3.3</v>
      </c>
      <c r="C20" s="7" t="s">
        <v>25</v>
      </c>
      <c r="D20" s="7" t="str">
        <f t="shared" si="1"/>
        <v>25543</v>
      </c>
      <c r="E20" s="7">
        <v>9019</v>
      </c>
      <c r="F20" s="5" t="s">
        <v>115</v>
      </c>
      <c r="G20" s="5" t="s">
        <v>116</v>
      </c>
      <c r="H20" s="14">
        <v>985034.78</v>
      </c>
    </row>
    <row r="21" spans="1:8" ht="26.25">
      <c r="A21" s="6">
        <v>3</v>
      </c>
      <c r="B21" s="6">
        <v>3.3</v>
      </c>
      <c r="C21" s="7" t="s">
        <v>5</v>
      </c>
      <c r="D21" s="7" t="str">
        <f t="shared" si="1"/>
        <v>25767</v>
      </c>
      <c r="E21" s="7">
        <v>9042</v>
      </c>
      <c r="F21" s="5" t="s">
        <v>117</v>
      </c>
      <c r="G21" s="5" t="s">
        <v>118</v>
      </c>
      <c r="H21" s="14">
        <v>1755387.71</v>
      </c>
    </row>
    <row r="22" spans="1:8" ht="26.25">
      <c r="A22" s="6">
        <v>3</v>
      </c>
      <c r="B22" s="6">
        <v>3.3</v>
      </c>
      <c r="C22" s="7" t="s">
        <v>33</v>
      </c>
      <c r="D22" s="7" t="str">
        <f t="shared" si="1"/>
        <v>25894</v>
      </c>
      <c r="E22" s="7">
        <v>9045</v>
      </c>
      <c r="F22" s="5" t="s">
        <v>119</v>
      </c>
      <c r="G22" s="5" t="s">
        <v>120</v>
      </c>
      <c r="H22" s="14">
        <v>1717798.34</v>
      </c>
    </row>
    <row r="23" spans="1:8" ht="12.75">
      <c r="A23" s="6">
        <v>3</v>
      </c>
      <c r="B23" s="6">
        <v>3.3</v>
      </c>
      <c r="C23" s="7" t="s">
        <v>18</v>
      </c>
      <c r="D23" s="7" t="str">
        <f t="shared" si="1"/>
        <v>31061</v>
      </c>
      <c r="E23" s="7">
        <v>9053</v>
      </c>
      <c r="F23" s="5" t="s">
        <v>121</v>
      </c>
      <c r="G23" s="5" t="s">
        <v>122</v>
      </c>
      <c r="H23" s="14">
        <v>1432731.77</v>
      </c>
    </row>
    <row r="24" spans="1:8" ht="12.75">
      <c r="A24" s="6">
        <v>3</v>
      </c>
      <c r="B24" s="6">
        <v>3.3</v>
      </c>
      <c r="C24" s="7" t="s">
        <v>14</v>
      </c>
      <c r="D24" s="7" t="str">
        <f t="shared" si="1"/>
        <v>33956</v>
      </c>
      <c r="E24" s="7">
        <v>9054</v>
      </c>
      <c r="F24" s="5" t="s">
        <v>123</v>
      </c>
      <c r="G24" s="5" t="s">
        <v>124</v>
      </c>
      <c r="H24" s="14">
        <v>1521137.6900000002</v>
      </c>
    </row>
    <row r="25" spans="1:8" ht="12.75">
      <c r="A25" s="6">
        <v>3</v>
      </c>
      <c r="B25" s="6">
        <v>3.3</v>
      </c>
      <c r="C25" s="7" t="s">
        <v>24</v>
      </c>
      <c r="D25" s="7" t="str">
        <f t="shared" si="1"/>
        <v>34563</v>
      </c>
      <c r="E25" s="7">
        <v>9058</v>
      </c>
      <c r="F25" s="5" t="s">
        <v>125</v>
      </c>
      <c r="G25" s="5" t="s">
        <v>126</v>
      </c>
      <c r="H25" s="14">
        <v>1056223.31</v>
      </c>
    </row>
    <row r="26" spans="1:8" ht="26.25">
      <c r="A26" s="6">
        <v>3</v>
      </c>
      <c r="B26" s="6">
        <v>3.3</v>
      </c>
      <c r="C26" s="7" t="s">
        <v>0</v>
      </c>
      <c r="D26" s="7" t="str">
        <f t="shared" si="1"/>
        <v>35602</v>
      </c>
      <c r="E26" s="7">
        <v>9061</v>
      </c>
      <c r="F26" s="5" t="s">
        <v>127</v>
      </c>
      <c r="G26" s="5" t="s">
        <v>128</v>
      </c>
      <c r="H26" s="14">
        <v>1629677.5699999998</v>
      </c>
    </row>
    <row r="27" spans="1:8" ht="12.75">
      <c r="A27" s="6">
        <v>3</v>
      </c>
      <c r="B27" s="6">
        <v>3.3</v>
      </c>
      <c r="C27" s="7" t="s">
        <v>17</v>
      </c>
      <c r="D27" s="7" t="str">
        <f t="shared" si="1"/>
        <v>37095</v>
      </c>
      <c r="E27" s="7">
        <v>9079</v>
      </c>
      <c r="F27" s="5" t="s">
        <v>129</v>
      </c>
      <c r="G27" s="5" t="s">
        <v>130</v>
      </c>
      <c r="H27" s="14">
        <v>1168149.4</v>
      </c>
    </row>
    <row r="28" spans="1:8" ht="26.25">
      <c r="A28" s="6">
        <v>3</v>
      </c>
      <c r="B28" s="6">
        <v>3.3</v>
      </c>
      <c r="C28" s="7" t="s">
        <v>12</v>
      </c>
      <c r="D28" s="7" t="str">
        <f t="shared" si="1"/>
        <v>37903</v>
      </c>
      <c r="E28" s="7">
        <v>9099</v>
      </c>
      <c r="F28" s="5" t="s">
        <v>131</v>
      </c>
      <c r="G28" s="5" t="s">
        <v>132</v>
      </c>
      <c r="H28" s="14">
        <v>1303983.4200000002</v>
      </c>
    </row>
    <row r="29" spans="1:8" ht="26.25">
      <c r="A29" s="6">
        <v>3</v>
      </c>
      <c r="B29" s="6">
        <v>3.3</v>
      </c>
      <c r="C29" s="7" t="s">
        <v>10</v>
      </c>
      <c r="D29" s="7" t="str">
        <f t="shared" si="1"/>
        <v>38542</v>
      </c>
      <c r="E29" s="7">
        <v>9122</v>
      </c>
      <c r="F29" s="5" t="s">
        <v>133</v>
      </c>
      <c r="G29" s="5" t="s">
        <v>134</v>
      </c>
      <c r="H29" s="14">
        <v>1563027.6899999997</v>
      </c>
    </row>
    <row r="30" spans="1:8" ht="12.75">
      <c r="A30" s="6">
        <v>3</v>
      </c>
      <c r="B30" s="6">
        <v>3.3</v>
      </c>
      <c r="C30" s="7" t="s">
        <v>29</v>
      </c>
      <c r="D30" s="7" t="str">
        <f t="shared" si="1"/>
        <v>38861</v>
      </c>
      <c r="E30" s="7">
        <v>9128</v>
      </c>
      <c r="F30" s="5" t="s">
        <v>135</v>
      </c>
      <c r="G30" s="5" t="s">
        <v>136</v>
      </c>
      <c r="H30" s="14">
        <v>383688.67000000004</v>
      </c>
    </row>
    <row r="31" spans="1:8" ht="12.75">
      <c r="A31" s="6">
        <v>3</v>
      </c>
      <c r="B31" s="6">
        <v>3.3</v>
      </c>
      <c r="C31" s="7" t="s">
        <v>15</v>
      </c>
      <c r="D31" s="7" t="str">
        <f t="shared" si="1"/>
        <v>39509</v>
      </c>
      <c r="E31" s="7">
        <v>9144</v>
      </c>
      <c r="F31" s="5" t="s">
        <v>137</v>
      </c>
      <c r="G31" s="5" t="s">
        <v>138</v>
      </c>
      <c r="H31" s="14">
        <v>1552019.26</v>
      </c>
    </row>
    <row r="32" spans="1:8" ht="26.25">
      <c r="A32" s="6">
        <v>3</v>
      </c>
      <c r="B32" s="6">
        <v>3.3</v>
      </c>
      <c r="C32" s="7" t="s">
        <v>27</v>
      </c>
      <c r="D32" s="7" t="str">
        <f t="shared" si="1"/>
        <v>40317</v>
      </c>
      <c r="E32" s="7">
        <v>9171</v>
      </c>
      <c r="F32" s="5" t="s">
        <v>139</v>
      </c>
      <c r="G32" s="5" t="s">
        <v>140</v>
      </c>
      <c r="H32" s="14">
        <v>1740863.21</v>
      </c>
    </row>
    <row r="33" spans="1:8" ht="12.75">
      <c r="A33" s="6">
        <v>3</v>
      </c>
      <c r="B33" s="6">
        <v>3.3</v>
      </c>
      <c r="C33" s="7" t="s">
        <v>8</v>
      </c>
      <c r="D33" s="7" t="str">
        <f t="shared" si="1"/>
        <v>40342</v>
      </c>
      <c r="E33" s="7">
        <v>9183</v>
      </c>
      <c r="F33" s="5" t="s">
        <v>141</v>
      </c>
      <c r="G33" s="5" t="s">
        <v>142</v>
      </c>
      <c r="H33" s="14">
        <v>1103398.2500000002</v>
      </c>
    </row>
    <row r="34" spans="1:8" ht="26.25">
      <c r="A34" s="6">
        <v>3</v>
      </c>
      <c r="B34" s="6">
        <v>3.3</v>
      </c>
      <c r="C34" s="7" t="s">
        <v>20</v>
      </c>
      <c r="D34" s="7" t="str">
        <f>RIGHT(C34,4)</f>
        <v>6589</v>
      </c>
      <c r="E34" s="7">
        <v>8921</v>
      </c>
      <c r="F34" s="5" t="s">
        <v>143</v>
      </c>
      <c r="G34" s="5" t="s">
        <v>144</v>
      </c>
      <c r="H34" s="14">
        <v>472880.1</v>
      </c>
    </row>
    <row r="35" spans="1:8" ht="26.25">
      <c r="A35" s="6">
        <v>3</v>
      </c>
      <c r="B35" s="6">
        <v>3.3</v>
      </c>
      <c r="C35" s="7" t="s">
        <v>9</v>
      </c>
      <c r="D35" s="7" t="str">
        <f>RIGHT(C35,4)</f>
        <v>6977</v>
      </c>
      <c r="E35" s="7">
        <v>8791</v>
      </c>
      <c r="F35" s="5" t="s">
        <v>145</v>
      </c>
      <c r="G35" s="5" t="s">
        <v>146</v>
      </c>
      <c r="H35" s="14">
        <v>1162228.2000000002</v>
      </c>
    </row>
    <row r="36" spans="1:8" ht="12.75">
      <c r="A36" s="6">
        <v>3</v>
      </c>
      <c r="B36" s="6">
        <v>3.3</v>
      </c>
      <c r="C36" s="7" t="s">
        <v>19</v>
      </c>
      <c r="D36" s="7" t="str">
        <f>RIGHT(C36,4)</f>
        <v>8613</v>
      </c>
      <c r="E36" s="7">
        <v>8950</v>
      </c>
      <c r="F36" s="5" t="s">
        <v>147</v>
      </c>
      <c r="G36" s="5" t="s">
        <v>148</v>
      </c>
      <c r="H36" s="14">
        <v>1079979</v>
      </c>
    </row>
    <row r="37" spans="1:9" s="4" customFormat="1" ht="26.25">
      <c r="A37" s="8">
        <v>3</v>
      </c>
      <c r="B37" s="8">
        <v>3.3</v>
      </c>
      <c r="C37" s="9" t="s">
        <v>13</v>
      </c>
      <c r="D37" s="9" t="str">
        <f>RIGHT(C37,5)</f>
        <v>21561</v>
      </c>
      <c r="E37" s="9">
        <v>9585</v>
      </c>
      <c r="F37" s="11" t="s">
        <v>149</v>
      </c>
      <c r="G37" s="11" t="s">
        <v>150</v>
      </c>
      <c r="H37" s="14">
        <v>3383006.3000000003</v>
      </c>
      <c r="I37"/>
    </row>
    <row r="38" spans="1:8" ht="12.75">
      <c r="A38" s="6">
        <v>3</v>
      </c>
      <c r="B38" s="6">
        <v>3.3</v>
      </c>
      <c r="C38" s="7" t="s">
        <v>3</v>
      </c>
      <c r="D38" s="7" t="str">
        <f aca="true" t="shared" si="2" ref="D38:D70">RIGHT(C38,5)</f>
        <v>29527</v>
      </c>
      <c r="E38" s="7">
        <v>9605</v>
      </c>
      <c r="F38" s="5" t="s">
        <v>141</v>
      </c>
      <c r="G38" s="5" t="s">
        <v>151</v>
      </c>
      <c r="H38" s="14">
        <v>11227557.94</v>
      </c>
    </row>
    <row r="39" spans="1:8" ht="12.75">
      <c r="A39" s="6">
        <v>3</v>
      </c>
      <c r="B39" s="6">
        <v>3.3</v>
      </c>
      <c r="C39" s="7" t="s">
        <v>11</v>
      </c>
      <c r="D39" s="7" t="str">
        <f t="shared" si="2"/>
        <v>31337</v>
      </c>
      <c r="E39" s="7">
        <v>9609</v>
      </c>
      <c r="F39" s="5" t="s">
        <v>141</v>
      </c>
      <c r="G39" s="5" t="s">
        <v>152</v>
      </c>
      <c r="H39" s="14">
        <v>12823163.100000005</v>
      </c>
    </row>
    <row r="40" spans="1:8" ht="26.25">
      <c r="A40" s="6">
        <v>3</v>
      </c>
      <c r="B40" s="6">
        <v>3.3</v>
      </c>
      <c r="C40" s="7" t="s">
        <v>26</v>
      </c>
      <c r="D40" s="7" t="str">
        <f t="shared" si="2"/>
        <v>31648</v>
      </c>
      <c r="E40" s="7">
        <v>9611</v>
      </c>
      <c r="F40" s="5" t="s">
        <v>153</v>
      </c>
      <c r="G40" s="5" t="s">
        <v>154</v>
      </c>
      <c r="H40" s="14">
        <v>11549592.629999999</v>
      </c>
    </row>
    <row r="41" spans="1:8" ht="26.25">
      <c r="A41" s="6">
        <v>3</v>
      </c>
      <c r="B41" s="6">
        <v>3.3</v>
      </c>
      <c r="C41" s="7" t="s">
        <v>71</v>
      </c>
      <c r="D41" s="7" t="str">
        <f t="shared" si="2"/>
        <v>32142</v>
      </c>
      <c r="E41" s="7">
        <v>9634</v>
      </c>
      <c r="F41" s="5" t="s">
        <v>155</v>
      </c>
      <c r="G41" s="5" t="s">
        <v>156</v>
      </c>
      <c r="H41" s="14">
        <v>1398830.06</v>
      </c>
    </row>
    <row r="42" spans="1:8" ht="26.25">
      <c r="A42" s="6">
        <v>3</v>
      </c>
      <c r="B42" s="6">
        <v>3.3</v>
      </c>
      <c r="C42" s="7" t="s">
        <v>1</v>
      </c>
      <c r="D42" s="7" t="str">
        <f t="shared" si="2"/>
        <v>33409</v>
      </c>
      <c r="E42" s="7">
        <v>9641</v>
      </c>
      <c r="F42" s="5" t="s">
        <v>157</v>
      </c>
      <c r="G42" s="5" t="s">
        <v>158</v>
      </c>
      <c r="H42" s="14">
        <v>1765431.5499999998</v>
      </c>
    </row>
    <row r="43" spans="1:8" ht="12.75">
      <c r="A43" s="6">
        <v>3</v>
      </c>
      <c r="B43" s="6">
        <v>3.3</v>
      </c>
      <c r="C43" s="7" t="s">
        <v>4</v>
      </c>
      <c r="D43" s="7" t="str">
        <f t="shared" si="2"/>
        <v>33627</v>
      </c>
      <c r="E43" s="7">
        <v>9653</v>
      </c>
      <c r="F43" s="5" t="s">
        <v>159</v>
      </c>
      <c r="G43" s="5" t="s">
        <v>160</v>
      </c>
      <c r="H43" s="14">
        <v>11728883.280000001</v>
      </c>
    </row>
    <row r="44" spans="1:8" ht="12.75">
      <c r="A44" s="6">
        <v>3</v>
      </c>
      <c r="B44" s="6">
        <v>3.3</v>
      </c>
      <c r="C44" s="7" t="s">
        <v>6</v>
      </c>
      <c r="D44" s="7" t="str">
        <f t="shared" si="2"/>
        <v>34198</v>
      </c>
      <c r="E44" s="7">
        <v>9658</v>
      </c>
      <c r="F44" s="5" t="s">
        <v>161</v>
      </c>
      <c r="G44" s="5" t="s">
        <v>162</v>
      </c>
      <c r="H44" s="14">
        <v>5065410.6</v>
      </c>
    </row>
    <row r="45" spans="1:8" ht="12.75">
      <c r="A45" s="6">
        <v>3</v>
      </c>
      <c r="B45" s="6">
        <v>3.3</v>
      </c>
      <c r="C45" s="7" t="s">
        <v>28</v>
      </c>
      <c r="D45" s="7" t="str">
        <f t="shared" si="2"/>
        <v>41329</v>
      </c>
      <c r="E45" s="7">
        <v>9676</v>
      </c>
      <c r="F45" s="5" t="s">
        <v>163</v>
      </c>
      <c r="G45" s="5" t="s">
        <v>164</v>
      </c>
      <c r="H45" s="14">
        <v>13538695.560000002</v>
      </c>
    </row>
    <row r="46" spans="1:8" ht="39">
      <c r="A46" s="6">
        <v>3</v>
      </c>
      <c r="B46" s="6">
        <v>3.3</v>
      </c>
      <c r="C46" s="7" t="s">
        <v>69</v>
      </c>
      <c r="D46" s="7" t="str">
        <f t="shared" si="2"/>
        <v>41722</v>
      </c>
      <c r="E46" s="7">
        <v>9679</v>
      </c>
      <c r="F46" s="5" t="s">
        <v>165</v>
      </c>
      <c r="G46" s="5" t="s">
        <v>166</v>
      </c>
      <c r="H46" s="14">
        <v>3284229.1899999995</v>
      </c>
    </row>
    <row r="47" spans="1:8" ht="12.75">
      <c r="A47" s="6">
        <v>3</v>
      </c>
      <c r="B47" s="6">
        <v>3.3</v>
      </c>
      <c r="C47" s="7" t="s">
        <v>37</v>
      </c>
      <c r="D47" s="7" t="str">
        <f t="shared" si="2"/>
        <v>49992</v>
      </c>
      <c r="E47" s="7">
        <v>21807</v>
      </c>
      <c r="F47" s="5" t="s">
        <v>167</v>
      </c>
      <c r="G47" s="5" t="s">
        <v>168</v>
      </c>
      <c r="H47" s="14">
        <v>2268995.659999999</v>
      </c>
    </row>
    <row r="48" spans="1:8" ht="26.25">
      <c r="A48" s="6">
        <v>3</v>
      </c>
      <c r="B48" s="6">
        <v>3.3</v>
      </c>
      <c r="C48" s="7" t="s">
        <v>43</v>
      </c>
      <c r="D48" s="7" t="str">
        <f t="shared" si="2"/>
        <v>50253</v>
      </c>
      <c r="E48" s="7">
        <v>21873</v>
      </c>
      <c r="F48" s="5" t="s">
        <v>169</v>
      </c>
      <c r="G48" s="5" t="s">
        <v>170</v>
      </c>
      <c r="H48" s="14">
        <v>4848705.73</v>
      </c>
    </row>
    <row r="49" spans="1:8" ht="12.75">
      <c r="A49" s="6">
        <v>3</v>
      </c>
      <c r="B49" s="6">
        <v>3.3</v>
      </c>
      <c r="C49" s="7" t="s">
        <v>51</v>
      </c>
      <c r="D49" s="7" t="str">
        <f t="shared" si="2"/>
        <v>51265</v>
      </c>
      <c r="E49" s="7">
        <v>21877</v>
      </c>
      <c r="F49" s="5" t="s">
        <v>99</v>
      </c>
      <c r="G49" s="5" t="s">
        <v>171</v>
      </c>
      <c r="H49" s="14">
        <v>12139883.029999997</v>
      </c>
    </row>
    <row r="50" spans="1:8" ht="26.25">
      <c r="A50" s="6">
        <v>3</v>
      </c>
      <c r="B50" s="6">
        <v>3.3</v>
      </c>
      <c r="C50" s="7" t="s">
        <v>62</v>
      </c>
      <c r="D50" s="7" t="str">
        <f t="shared" si="2"/>
        <v>53132</v>
      </c>
      <c r="E50" s="7">
        <v>21879</v>
      </c>
      <c r="F50" s="5" t="s">
        <v>172</v>
      </c>
      <c r="G50" s="5" t="s">
        <v>173</v>
      </c>
      <c r="H50" s="14">
        <f>7655927.31+832600.76</f>
        <v>8488528.07</v>
      </c>
    </row>
    <row r="51" spans="1:8" ht="12.75">
      <c r="A51" s="6">
        <v>3</v>
      </c>
      <c r="B51" s="6">
        <v>3.3</v>
      </c>
      <c r="C51" s="7" t="s">
        <v>40</v>
      </c>
      <c r="D51" s="7" t="str">
        <f t="shared" si="2"/>
        <v>53245</v>
      </c>
      <c r="E51" s="7">
        <v>21881</v>
      </c>
      <c r="F51" s="5" t="s">
        <v>174</v>
      </c>
      <c r="G51" s="5" t="s">
        <v>175</v>
      </c>
      <c r="H51" s="14">
        <v>6341745.119999999</v>
      </c>
    </row>
    <row r="52" spans="1:8" ht="26.25">
      <c r="A52" s="6">
        <v>3</v>
      </c>
      <c r="B52" s="6">
        <v>3.3</v>
      </c>
      <c r="C52" s="7" t="s">
        <v>46</v>
      </c>
      <c r="D52" s="7" t="str">
        <f t="shared" si="2"/>
        <v>54001</v>
      </c>
      <c r="E52" s="7">
        <v>21882</v>
      </c>
      <c r="F52" s="5" t="s">
        <v>176</v>
      </c>
      <c r="G52" s="5" t="s">
        <v>177</v>
      </c>
      <c r="H52" s="14">
        <v>3102501.64</v>
      </c>
    </row>
    <row r="53" spans="1:8" ht="26.25">
      <c r="A53" s="6">
        <v>3</v>
      </c>
      <c r="B53" s="6">
        <v>3.3</v>
      </c>
      <c r="C53" s="7" t="s">
        <v>35</v>
      </c>
      <c r="D53" s="7" t="str">
        <f t="shared" si="2"/>
        <v>54694</v>
      </c>
      <c r="E53" s="7">
        <v>22066</v>
      </c>
      <c r="F53" s="5" t="s">
        <v>178</v>
      </c>
      <c r="G53" s="5" t="s">
        <v>179</v>
      </c>
      <c r="H53" s="14">
        <v>5319623.109999999</v>
      </c>
    </row>
    <row r="54" spans="1:8" ht="12.75">
      <c r="A54" s="6">
        <v>3</v>
      </c>
      <c r="B54" s="6">
        <v>3.3</v>
      </c>
      <c r="C54" s="7" t="s">
        <v>227</v>
      </c>
      <c r="D54" s="7" t="str">
        <f t="shared" si="2"/>
        <v>54695</v>
      </c>
      <c r="E54" s="7">
        <v>22067</v>
      </c>
      <c r="F54" s="19" t="s">
        <v>228</v>
      </c>
      <c r="G54" s="19" t="s">
        <v>229</v>
      </c>
      <c r="H54" s="20">
        <v>6781620.650000001</v>
      </c>
    </row>
    <row r="55" spans="1:8" ht="26.25">
      <c r="A55" s="6">
        <v>3</v>
      </c>
      <c r="B55" s="6">
        <v>3.3</v>
      </c>
      <c r="C55" s="7" t="s">
        <v>50</v>
      </c>
      <c r="D55" s="7" t="str">
        <f t="shared" si="2"/>
        <v>57379</v>
      </c>
      <c r="E55" s="7">
        <v>22070</v>
      </c>
      <c r="F55" s="5" t="s">
        <v>149</v>
      </c>
      <c r="G55" s="5" t="s">
        <v>180</v>
      </c>
      <c r="H55" s="14">
        <v>4277230.449999999</v>
      </c>
    </row>
    <row r="56" spans="1:8" ht="26.25">
      <c r="A56" s="6">
        <v>3</v>
      </c>
      <c r="B56" s="6">
        <v>3.3</v>
      </c>
      <c r="C56" s="7" t="s">
        <v>34</v>
      </c>
      <c r="D56" s="7" t="str">
        <f t="shared" si="2"/>
        <v>60080</v>
      </c>
      <c r="E56" s="7">
        <v>22086</v>
      </c>
      <c r="F56" s="5" t="s">
        <v>181</v>
      </c>
      <c r="G56" s="5" t="s">
        <v>182</v>
      </c>
      <c r="H56" s="14">
        <v>2074119.49</v>
      </c>
    </row>
    <row r="57" spans="1:8" ht="12.75">
      <c r="A57" s="6">
        <v>3</v>
      </c>
      <c r="B57" s="6">
        <v>3.3</v>
      </c>
      <c r="C57" s="7" t="s">
        <v>39</v>
      </c>
      <c r="D57" s="7" t="str">
        <f t="shared" si="2"/>
        <v>60304</v>
      </c>
      <c r="E57" s="7">
        <v>22088</v>
      </c>
      <c r="F57" s="5" t="s">
        <v>183</v>
      </c>
      <c r="G57" s="5" t="s">
        <v>184</v>
      </c>
      <c r="H57" s="14">
        <v>7154268.41</v>
      </c>
    </row>
    <row r="58" spans="1:8" ht="26.25">
      <c r="A58" s="6">
        <v>3</v>
      </c>
      <c r="B58" s="6">
        <v>3.3</v>
      </c>
      <c r="C58" s="7" t="s">
        <v>67</v>
      </c>
      <c r="D58" s="7" t="str">
        <f t="shared" si="2"/>
        <v>60854</v>
      </c>
      <c r="E58" s="7">
        <v>22091</v>
      </c>
      <c r="F58" s="5" t="s">
        <v>185</v>
      </c>
      <c r="G58" s="5" t="s">
        <v>186</v>
      </c>
      <c r="H58" s="14">
        <v>2194448.73</v>
      </c>
    </row>
    <row r="59" spans="1:8" ht="26.25">
      <c r="A59" s="6">
        <v>3</v>
      </c>
      <c r="B59" s="6">
        <v>3.3</v>
      </c>
      <c r="C59" s="7" t="s">
        <v>45</v>
      </c>
      <c r="D59" s="7" t="str">
        <f t="shared" si="2"/>
        <v>61944</v>
      </c>
      <c r="E59" s="7">
        <v>22172</v>
      </c>
      <c r="F59" s="5" t="s">
        <v>187</v>
      </c>
      <c r="G59" s="5" t="s">
        <v>188</v>
      </c>
      <c r="H59" s="14">
        <v>5722752.75</v>
      </c>
    </row>
    <row r="60" spans="1:8" ht="12.75">
      <c r="A60" s="6">
        <v>3</v>
      </c>
      <c r="B60" s="6">
        <v>3.3</v>
      </c>
      <c r="C60" s="7" t="s">
        <v>55</v>
      </c>
      <c r="D60" s="7" t="str">
        <f t="shared" si="2"/>
        <v>62277</v>
      </c>
      <c r="E60" s="7">
        <v>22240</v>
      </c>
      <c r="F60" s="5" t="s">
        <v>189</v>
      </c>
      <c r="G60" s="5" t="s">
        <v>190</v>
      </c>
      <c r="H60" s="14">
        <v>17470574.01</v>
      </c>
    </row>
    <row r="61" spans="1:8" ht="12.75">
      <c r="A61" s="6">
        <v>3</v>
      </c>
      <c r="B61" s="6">
        <v>3.3</v>
      </c>
      <c r="C61" s="7" t="s">
        <v>36</v>
      </c>
      <c r="D61" s="7" t="str">
        <f t="shared" si="2"/>
        <v>62346</v>
      </c>
      <c r="E61" s="7">
        <v>22241</v>
      </c>
      <c r="F61" s="5" t="s">
        <v>191</v>
      </c>
      <c r="G61" s="5" t="s">
        <v>192</v>
      </c>
      <c r="H61" s="14">
        <v>1812591.68</v>
      </c>
    </row>
    <row r="62" spans="1:8" ht="12.75">
      <c r="A62" s="6">
        <v>3</v>
      </c>
      <c r="B62" s="6">
        <v>3.3</v>
      </c>
      <c r="C62" s="7" t="s">
        <v>38</v>
      </c>
      <c r="D62" s="7" t="str">
        <f t="shared" si="2"/>
        <v>62370</v>
      </c>
      <c r="E62" s="7">
        <v>22263</v>
      </c>
      <c r="F62" s="5" t="s">
        <v>193</v>
      </c>
      <c r="G62" s="5" t="s">
        <v>194</v>
      </c>
      <c r="H62" s="14">
        <v>10835021.939999998</v>
      </c>
    </row>
    <row r="63" spans="1:8" ht="12.75">
      <c r="A63" s="6">
        <v>3</v>
      </c>
      <c r="B63" s="6">
        <v>3.3</v>
      </c>
      <c r="C63" s="7" t="s">
        <v>64</v>
      </c>
      <c r="D63" s="7" t="str">
        <f t="shared" si="2"/>
        <v>62406</v>
      </c>
      <c r="E63" s="7">
        <v>22264</v>
      </c>
      <c r="F63" s="5" t="s">
        <v>195</v>
      </c>
      <c r="G63" s="5" t="s">
        <v>196</v>
      </c>
      <c r="H63" s="14">
        <v>6612012.3100000005</v>
      </c>
    </row>
    <row r="64" spans="1:8" ht="39">
      <c r="A64" s="6">
        <v>3</v>
      </c>
      <c r="B64" s="6">
        <v>3.3</v>
      </c>
      <c r="C64" s="7" t="s">
        <v>56</v>
      </c>
      <c r="D64" s="7" t="str">
        <f t="shared" si="2"/>
        <v>62471</v>
      </c>
      <c r="E64" s="7">
        <v>22265</v>
      </c>
      <c r="F64" s="5" t="s">
        <v>197</v>
      </c>
      <c r="G64" s="5" t="s">
        <v>198</v>
      </c>
      <c r="H64" s="14">
        <v>8537172.9</v>
      </c>
    </row>
    <row r="65" spans="1:8" ht="12.75">
      <c r="A65" s="6">
        <v>3</v>
      </c>
      <c r="B65" s="6">
        <v>3.3</v>
      </c>
      <c r="C65" s="7" t="s">
        <v>47</v>
      </c>
      <c r="D65" s="7" t="str">
        <f t="shared" si="2"/>
        <v>62500</v>
      </c>
      <c r="E65" s="7">
        <v>22266</v>
      </c>
      <c r="F65" s="5" t="s">
        <v>199</v>
      </c>
      <c r="G65" s="5" t="s">
        <v>200</v>
      </c>
      <c r="H65" s="14">
        <v>2399435.9000000004</v>
      </c>
    </row>
    <row r="66" spans="1:8" ht="12.75">
      <c r="A66" s="6">
        <v>3</v>
      </c>
      <c r="B66" s="6">
        <v>3.3</v>
      </c>
      <c r="C66" s="7" t="s">
        <v>52</v>
      </c>
      <c r="D66" s="7" t="str">
        <f t="shared" si="2"/>
        <v>62864</v>
      </c>
      <c r="E66" s="7">
        <v>22268</v>
      </c>
      <c r="F66" s="5" t="s">
        <v>201</v>
      </c>
      <c r="G66" s="5" t="s">
        <v>202</v>
      </c>
      <c r="H66" s="14">
        <v>10559730.34</v>
      </c>
    </row>
    <row r="67" spans="1:8" ht="26.25">
      <c r="A67" s="6">
        <v>3</v>
      </c>
      <c r="B67" s="6">
        <v>3.3</v>
      </c>
      <c r="C67" s="7" t="s">
        <v>44</v>
      </c>
      <c r="D67" s="7" t="str">
        <f t="shared" si="2"/>
        <v>63046</v>
      </c>
      <c r="E67" s="7">
        <v>22271</v>
      </c>
      <c r="F67" s="5" t="s">
        <v>203</v>
      </c>
      <c r="G67" s="5" t="s">
        <v>204</v>
      </c>
      <c r="H67" s="14">
        <v>2919086.0000000005</v>
      </c>
    </row>
    <row r="68" spans="1:8" ht="39">
      <c r="A68" s="6">
        <v>3</v>
      </c>
      <c r="B68" s="6">
        <v>3.3</v>
      </c>
      <c r="C68" s="7" t="s">
        <v>48</v>
      </c>
      <c r="D68" s="7" t="str">
        <f t="shared" si="2"/>
        <v>63104</v>
      </c>
      <c r="E68" s="7">
        <v>22273</v>
      </c>
      <c r="F68" s="5" t="s">
        <v>205</v>
      </c>
      <c r="G68" s="5" t="s">
        <v>206</v>
      </c>
      <c r="H68" s="14">
        <v>16494427.009999998</v>
      </c>
    </row>
    <row r="69" spans="1:8" ht="26.25">
      <c r="A69" s="6">
        <v>3</v>
      </c>
      <c r="B69" s="6">
        <v>3.3</v>
      </c>
      <c r="C69" s="7" t="s">
        <v>63</v>
      </c>
      <c r="D69" s="7" t="str">
        <f t="shared" si="2"/>
        <v>63280</v>
      </c>
      <c r="E69" s="7">
        <v>22332</v>
      </c>
      <c r="F69" s="5" t="s">
        <v>207</v>
      </c>
      <c r="G69" s="5" t="s">
        <v>208</v>
      </c>
      <c r="H69" s="14">
        <v>6963831.68</v>
      </c>
    </row>
    <row r="70" spans="1:8" ht="16.5" customHeight="1">
      <c r="A70" s="6">
        <v>3</v>
      </c>
      <c r="B70" s="6">
        <v>3.3</v>
      </c>
      <c r="C70" s="7" t="s">
        <v>59</v>
      </c>
      <c r="D70" s="7" t="str">
        <f t="shared" si="2"/>
        <v>64204</v>
      </c>
      <c r="E70" s="7">
        <v>22363</v>
      </c>
      <c r="F70" s="5" t="s">
        <v>209</v>
      </c>
      <c r="G70" s="5" t="s">
        <v>210</v>
      </c>
      <c r="H70" s="14">
        <v>14966049.900000004</v>
      </c>
    </row>
    <row r="71" ht="12.75">
      <c r="H71" s="15">
        <f>SUM(H5:H70)</f>
        <v>289665514.0199999</v>
      </c>
    </row>
  </sheetData>
  <sheetProtection/>
  <autoFilter ref="A4:H71"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1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26.57421875" style="0" hidden="1" customWidth="1"/>
    <col min="4" max="4" width="9.57421875" style="0" hidden="1" customWidth="1"/>
    <col min="5" max="5" width="9.28125" style="0" customWidth="1"/>
    <col min="6" max="6" width="60.8515625" style="0" customWidth="1"/>
    <col min="7" max="7" width="49.421875" style="0" customWidth="1"/>
    <col min="8" max="8" width="17.421875" style="0" customWidth="1"/>
  </cols>
  <sheetData>
    <row r="2" spans="1:8" ht="28.5" customHeight="1">
      <c r="A2" s="21" t="s">
        <v>80</v>
      </c>
      <c r="B2" s="21"/>
      <c r="C2" s="21"/>
      <c r="D2" s="21"/>
      <c r="E2" s="21"/>
      <c r="F2" s="21"/>
      <c r="G2" s="21"/>
      <c r="H2" s="21"/>
    </row>
    <row r="4" spans="1:8" ht="12.75">
      <c r="A4" s="1" t="s">
        <v>77</v>
      </c>
      <c r="B4" s="1" t="s">
        <v>78</v>
      </c>
      <c r="C4" s="1" t="s">
        <v>74</v>
      </c>
      <c r="D4" s="1" t="s">
        <v>75</v>
      </c>
      <c r="E4" s="1" t="s">
        <v>76</v>
      </c>
      <c r="F4" s="1" t="s">
        <v>82</v>
      </c>
      <c r="G4" s="1" t="s">
        <v>83</v>
      </c>
      <c r="H4" s="1" t="s">
        <v>81</v>
      </c>
    </row>
    <row r="5" spans="1:8" ht="26.25">
      <c r="A5" s="6">
        <v>6</v>
      </c>
      <c r="B5" s="6">
        <v>6.4</v>
      </c>
      <c r="C5" s="6" t="s">
        <v>73</v>
      </c>
      <c r="D5" s="6" t="str">
        <f>RIGHT(C5,6)</f>
        <v>146712</v>
      </c>
      <c r="E5" s="6">
        <v>57447</v>
      </c>
      <c r="F5" s="5" t="s">
        <v>211</v>
      </c>
      <c r="G5" s="5" t="s">
        <v>212</v>
      </c>
      <c r="H5" s="17">
        <f>122457.83+3137757.93</f>
        <v>3260215.7600000002</v>
      </c>
    </row>
    <row r="6" spans="1:8" ht="26.25">
      <c r="A6" s="6">
        <v>6</v>
      </c>
      <c r="B6" s="6">
        <v>6.4</v>
      </c>
      <c r="C6" s="6" t="s">
        <v>72</v>
      </c>
      <c r="D6" s="6" t="str">
        <f>RIGHT(C6,6)</f>
        <v>146751</v>
      </c>
      <c r="E6" s="6">
        <v>57442</v>
      </c>
      <c r="F6" s="5" t="s">
        <v>211</v>
      </c>
      <c r="G6" s="5" t="s">
        <v>213</v>
      </c>
      <c r="H6" s="17">
        <v>6316745.32</v>
      </c>
    </row>
    <row r="7" spans="1:8" ht="26.25">
      <c r="A7" s="6">
        <v>6</v>
      </c>
      <c r="B7" s="6">
        <v>6.4</v>
      </c>
      <c r="C7" s="6" t="s">
        <v>70</v>
      </c>
      <c r="D7" s="6" t="str">
        <f>RIGHT(C7,5)</f>
        <v>39117</v>
      </c>
      <c r="E7" s="6">
        <v>7985</v>
      </c>
      <c r="F7" s="5" t="s">
        <v>214</v>
      </c>
      <c r="G7" s="5" t="s">
        <v>215</v>
      </c>
      <c r="H7" s="17">
        <v>897933.49</v>
      </c>
    </row>
    <row r="8" spans="1:8" ht="26.25">
      <c r="A8" s="6">
        <v>6</v>
      </c>
      <c r="B8" s="6">
        <v>6.4</v>
      </c>
      <c r="C8" s="6" t="s">
        <v>49</v>
      </c>
      <c r="D8" s="6" t="str">
        <f aca="true" t="shared" si="0" ref="D8:D13">RIGHT(C8,5)</f>
        <v>59820</v>
      </c>
      <c r="E8" s="6">
        <v>20671</v>
      </c>
      <c r="F8" s="5" t="s">
        <v>216</v>
      </c>
      <c r="G8" s="5" t="s">
        <v>217</v>
      </c>
      <c r="H8" s="17">
        <f>3223315.84+40035.68</f>
        <v>3263351.52</v>
      </c>
    </row>
    <row r="9" spans="1:8" ht="12.75">
      <c r="A9" s="6">
        <v>6</v>
      </c>
      <c r="B9" s="6">
        <v>6.4</v>
      </c>
      <c r="C9" s="6" t="s">
        <v>68</v>
      </c>
      <c r="D9" s="6" t="str">
        <f t="shared" si="0"/>
        <v>60001</v>
      </c>
      <c r="E9" s="6">
        <v>28599</v>
      </c>
      <c r="F9" s="5" t="s">
        <v>218</v>
      </c>
      <c r="G9" s="5" t="s">
        <v>219</v>
      </c>
      <c r="H9" s="17">
        <v>23964.91</v>
      </c>
    </row>
    <row r="10" spans="1:8" ht="12.75">
      <c r="A10" s="6">
        <v>6</v>
      </c>
      <c r="B10" s="6">
        <v>6.4</v>
      </c>
      <c r="C10" s="6" t="s">
        <v>57</v>
      </c>
      <c r="D10" s="6" t="str">
        <f t="shared" si="0"/>
        <v>61531</v>
      </c>
      <c r="E10" s="6">
        <v>20720</v>
      </c>
      <c r="F10" s="5" t="s">
        <v>220</v>
      </c>
      <c r="G10" s="5" t="s">
        <v>221</v>
      </c>
      <c r="H10" s="17">
        <v>12009978.96</v>
      </c>
    </row>
    <row r="11" spans="1:8" ht="39">
      <c r="A11" s="6">
        <v>6</v>
      </c>
      <c r="B11" s="6">
        <v>6.4</v>
      </c>
      <c r="C11" s="6" t="s">
        <v>54</v>
      </c>
      <c r="D11" s="6" t="str">
        <f t="shared" si="0"/>
        <v>63841</v>
      </c>
      <c r="E11" s="6">
        <v>20730</v>
      </c>
      <c r="F11" s="5" t="s">
        <v>222</v>
      </c>
      <c r="G11" s="5" t="s">
        <v>223</v>
      </c>
      <c r="H11" s="17">
        <v>6399005.44</v>
      </c>
    </row>
    <row r="12" spans="1:8" ht="26.25">
      <c r="A12" s="6">
        <v>6</v>
      </c>
      <c r="B12" s="6">
        <v>6.4</v>
      </c>
      <c r="C12" s="6" t="s">
        <v>61</v>
      </c>
      <c r="D12" s="6" t="str">
        <f t="shared" si="0"/>
        <v>64086</v>
      </c>
      <c r="E12" s="6">
        <v>20736</v>
      </c>
      <c r="F12" s="5" t="s">
        <v>224</v>
      </c>
      <c r="G12" s="5" t="s">
        <v>225</v>
      </c>
      <c r="H12" s="17">
        <v>2632858.0999999996</v>
      </c>
    </row>
    <row r="13" spans="1:8" ht="12.75">
      <c r="A13" s="6">
        <v>6</v>
      </c>
      <c r="B13" s="6">
        <v>6.4</v>
      </c>
      <c r="C13" s="6" t="s">
        <v>42</v>
      </c>
      <c r="D13" s="6" t="str">
        <f t="shared" si="0"/>
        <v>64094</v>
      </c>
      <c r="E13" s="6">
        <v>20731</v>
      </c>
      <c r="F13" s="5" t="s">
        <v>199</v>
      </c>
      <c r="G13" s="5" t="s">
        <v>226</v>
      </c>
      <c r="H13" s="17">
        <v>4903030.370000001</v>
      </c>
    </row>
    <row r="14" ht="12.75">
      <c r="H14" s="18">
        <f>SUM(H5:H13)</f>
        <v>39707083.870000005</v>
      </c>
    </row>
  </sheetData>
  <sheetProtection/>
  <autoFilter ref="A4:H4"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Plati prefinantare-rambursari  FSE-2009-FINAL</dc:title>
  <dc:subject/>
  <dc:creator>Cristina Niculae</dc:creator>
  <cp:keywords/>
  <dc:description/>
  <cp:lastModifiedBy>User</cp:lastModifiedBy>
  <cp:lastPrinted>2020-05-25T05:48:07Z</cp:lastPrinted>
  <dcterms:created xsi:type="dcterms:W3CDTF">2008-12-18T08:46:28Z</dcterms:created>
  <dcterms:modified xsi:type="dcterms:W3CDTF">2020-05-25T06:47:05Z</dcterms:modified>
  <cp:category/>
  <cp:version/>
  <cp:contentType/>
  <cp:contentStatus/>
</cp:coreProperties>
</file>